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5" yWindow="-15" windowWidth="9630" windowHeight="11985" tabRatio="725" activeTab="2"/>
  </bookViews>
  <sheets>
    <sheet name="RIEPILOGO" sheetId="7" r:id="rId1"/>
    <sheet name="INVERNALE" sheetId="12" r:id="rId2"/>
    <sheet name="ESTIVO" sheetId="13" r:id="rId3"/>
  </sheets>
  <calcPr calcId="144525"/>
</workbook>
</file>

<file path=xl/calcChain.xml><?xml version="1.0" encoding="utf-8"?>
<calcChain xmlns="http://schemas.openxmlformats.org/spreadsheetml/2006/main">
  <c r="Y43" i="7" l="1"/>
  <c r="W37" i="7"/>
  <c r="U37" i="7"/>
  <c r="V37" i="7"/>
  <c r="Q37" i="7"/>
  <c r="R37" i="7"/>
  <c r="S37" i="7"/>
  <c r="M37" i="7"/>
  <c r="N37" i="7"/>
  <c r="O37" i="7"/>
  <c r="I37" i="7"/>
  <c r="J37" i="7"/>
  <c r="K37" i="7"/>
  <c r="E37" i="7"/>
  <c r="F37" i="7"/>
  <c r="G37" i="7"/>
  <c r="U36" i="7"/>
  <c r="V36" i="7"/>
  <c r="W36" i="7"/>
  <c r="Q36" i="7"/>
  <c r="R36" i="7"/>
  <c r="S36" i="7"/>
  <c r="M36" i="7"/>
  <c r="N36" i="7"/>
  <c r="O36" i="7"/>
  <c r="I36" i="7"/>
  <c r="J36" i="7"/>
  <c r="K36" i="7"/>
  <c r="E36" i="7"/>
  <c r="F36" i="7"/>
  <c r="G36" i="7"/>
  <c r="U35" i="7"/>
  <c r="V35" i="7"/>
  <c r="W35" i="7"/>
  <c r="Q35" i="7"/>
  <c r="R35" i="7"/>
  <c r="S35" i="7"/>
  <c r="M35" i="7"/>
  <c r="N35" i="7"/>
  <c r="O35" i="7"/>
  <c r="I35" i="7"/>
  <c r="J35" i="7"/>
  <c r="K35" i="7"/>
  <c r="E35" i="7"/>
  <c r="F35" i="7"/>
  <c r="G35" i="7"/>
  <c r="U34" i="7"/>
  <c r="V34" i="7"/>
  <c r="W34" i="7"/>
  <c r="Q34" i="7"/>
  <c r="R34" i="7"/>
  <c r="S34" i="7"/>
  <c r="M34" i="7"/>
  <c r="N34" i="7"/>
  <c r="O34" i="7"/>
  <c r="I34" i="7"/>
  <c r="J34" i="7"/>
  <c r="K34" i="7"/>
  <c r="E34" i="7"/>
  <c r="F34" i="7"/>
  <c r="G34" i="7"/>
  <c r="U28" i="7"/>
  <c r="V28" i="7"/>
  <c r="W28" i="7"/>
  <c r="U27" i="7"/>
  <c r="V27" i="7"/>
  <c r="W27" i="7"/>
  <c r="U26" i="7"/>
  <c r="V26" i="7"/>
  <c r="W26" i="7"/>
  <c r="U25" i="7"/>
  <c r="V25" i="7"/>
  <c r="W25" i="7"/>
  <c r="Q28" i="7"/>
  <c r="R28" i="7"/>
  <c r="S28" i="7"/>
  <c r="Q27" i="7"/>
  <c r="R27" i="7"/>
  <c r="S27" i="7"/>
  <c r="Q26" i="7"/>
  <c r="R26" i="7"/>
  <c r="S26" i="7"/>
  <c r="Q25" i="7"/>
  <c r="R25" i="7"/>
  <c r="S25" i="7"/>
  <c r="M28" i="7"/>
  <c r="N28" i="7"/>
  <c r="O28" i="7"/>
  <c r="M27" i="7"/>
  <c r="N27" i="7"/>
  <c r="O27" i="7"/>
  <c r="M26" i="7"/>
  <c r="N26" i="7"/>
  <c r="O26" i="7"/>
  <c r="M25" i="7"/>
  <c r="N25" i="7"/>
  <c r="O25" i="7"/>
  <c r="I28" i="7"/>
  <c r="J28" i="7"/>
  <c r="K28" i="7"/>
  <c r="I27" i="7"/>
  <c r="J27" i="7"/>
  <c r="K27" i="7"/>
  <c r="I26" i="7"/>
  <c r="J26" i="7"/>
  <c r="K26" i="7"/>
  <c r="I25" i="7"/>
  <c r="J25" i="7"/>
  <c r="K25" i="7"/>
  <c r="E28" i="7"/>
  <c r="F28" i="7"/>
  <c r="G28" i="7"/>
  <c r="E27" i="7"/>
  <c r="F27" i="7"/>
  <c r="G27" i="7"/>
  <c r="E26" i="7"/>
  <c r="F26" i="7"/>
  <c r="G26" i="7"/>
  <c r="E25" i="7"/>
  <c r="F25" i="7"/>
  <c r="G25" i="7"/>
  <c r="D25" i="12"/>
  <c r="T37" i="7"/>
  <c r="T36" i="7"/>
  <c r="T35" i="7"/>
  <c r="T34" i="7"/>
  <c r="P37" i="7"/>
  <c r="P36" i="7"/>
  <c r="P35" i="7"/>
  <c r="P34" i="7"/>
  <c r="L37" i="7"/>
  <c r="L36" i="7"/>
  <c r="L35" i="7"/>
  <c r="L34" i="7"/>
  <c r="H37" i="7"/>
  <c r="H36" i="7"/>
  <c r="H35" i="7"/>
  <c r="H34" i="7"/>
  <c r="D37" i="7"/>
  <c r="D36" i="7"/>
  <c r="D35" i="7"/>
  <c r="D34" i="7"/>
  <c r="T28" i="7"/>
  <c r="T27" i="7"/>
  <c r="T26" i="7"/>
  <c r="T25" i="7"/>
  <c r="P28" i="7"/>
  <c r="P27" i="7"/>
  <c r="P26" i="7"/>
  <c r="P25" i="7"/>
  <c r="L27" i="7"/>
  <c r="L26" i="7"/>
  <c r="L25" i="7"/>
  <c r="H28" i="7"/>
  <c r="H27" i="7"/>
  <c r="H26" i="7"/>
  <c r="H25" i="7"/>
  <c r="D28" i="7"/>
  <c r="D27" i="7"/>
  <c r="D26" i="7"/>
  <c r="D25" i="7"/>
  <c r="X34" i="7" l="1"/>
  <c r="AA37" i="7"/>
  <c r="Z37" i="7"/>
  <c r="Y37" i="7"/>
  <c r="X37" i="7"/>
  <c r="AA36" i="7"/>
  <c r="Z36" i="7"/>
  <c r="Y36" i="7"/>
  <c r="X36" i="7"/>
  <c r="AA35" i="7"/>
  <c r="Z35" i="7"/>
  <c r="Y35" i="7"/>
  <c r="X35" i="7"/>
  <c r="AA34" i="7"/>
  <c r="AA38" i="7" s="1"/>
  <c r="Z34" i="7"/>
  <c r="Z38" i="7" s="1"/>
  <c r="Y34" i="7"/>
  <c r="Y38" i="7" s="1"/>
  <c r="X38" i="7"/>
  <c r="AA26" i="7"/>
  <c r="AA27" i="7"/>
  <c r="AA28" i="7"/>
  <c r="Z26" i="7"/>
  <c r="Z27" i="7"/>
  <c r="Z28" i="7"/>
  <c r="AA25" i="7"/>
  <c r="Z25" i="7"/>
  <c r="Y26" i="7"/>
  <c r="Y27" i="7"/>
  <c r="Y28" i="7"/>
  <c r="Y25" i="7"/>
  <c r="X26" i="7"/>
  <c r="X27" i="7"/>
  <c r="X25" i="7"/>
  <c r="Y29" i="7" l="1"/>
  <c r="Z29" i="7"/>
  <c r="Z43" i="7" s="1"/>
  <c r="AA29" i="7"/>
  <c r="AA43" i="7" s="1"/>
  <c r="C20" i="13"/>
  <c r="L20" i="13"/>
  <c r="R20" i="13"/>
  <c r="V20" i="13"/>
  <c r="F20" i="13"/>
  <c r="P20" i="13"/>
  <c r="AD20" i="13"/>
  <c r="J20" i="13"/>
  <c r="X20" i="13"/>
  <c r="D20" i="13"/>
  <c r="AB20" i="13"/>
  <c r="E20" i="13"/>
  <c r="I20" i="13"/>
  <c r="K20" i="13"/>
  <c r="O20" i="13"/>
  <c r="Q20" i="13"/>
  <c r="U20" i="13"/>
  <c r="W20" i="13"/>
  <c r="AA20" i="13"/>
  <c r="AC20" i="13"/>
  <c r="U75" i="12"/>
  <c r="I75" i="12"/>
  <c r="O75" i="12"/>
  <c r="C75" i="12"/>
  <c r="D75" i="12"/>
  <c r="E75" i="12"/>
  <c r="F75" i="12"/>
  <c r="J75" i="12"/>
  <c r="K75" i="12"/>
  <c r="L75" i="12"/>
  <c r="P75" i="12"/>
  <c r="Q75" i="12"/>
  <c r="R75" i="12"/>
  <c r="V75" i="12"/>
  <c r="W75" i="12"/>
  <c r="X75" i="12"/>
  <c r="AA75" i="12"/>
  <c r="AB75" i="12"/>
  <c r="AC75" i="12"/>
  <c r="AD75" i="12"/>
  <c r="AA48" i="12"/>
  <c r="C48" i="12"/>
  <c r="O25" i="12"/>
  <c r="C25" i="12"/>
  <c r="AD41" i="13" l="1"/>
  <c r="AC41" i="13"/>
  <c r="AB41" i="13"/>
  <c r="L64" i="13"/>
  <c r="K64" i="13"/>
  <c r="J64" i="13"/>
  <c r="E84" i="13"/>
  <c r="D84" i="13"/>
  <c r="F64" i="13"/>
  <c r="E64" i="13"/>
  <c r="D64" i="13"/>
  <c r="F41" i="13"/>
  <c r="D41" i="13"/>
  <c r="E41" i="13"/>
  <c r="P41" i="13"/>
  <c r="V41" i="13"/>
  <c r="W41" i="13"/>
  <c r="J41" i="13"/>
  <c r="K41" i="13"/>
  <c r="L41" i="13"/>
  <c r="R41" i="13"/>
  <c r="Q41" i="13"/>
  <c r="X41" i="13"/>
  <c r="C41" i="13"/>
  <c r="I41" i="13"/>
  <c r="O41" i="13"/>
  <c r="U41" i="13"/>
  <c r="AA41" i="13"/>
  <c r="V64" i="13"/>
  <c r="W64" i="13"/>
  <c r="AB64" i="13"/>
  <c r="AC64" i="13"/>
  <c r="P64" i="13"/>
  <c r="Q64" i="13"/>
  <c r="C64" i="13"/>
  <c r="I64" i="13"/>
  <c r="O64" i="13"/>
  <c r="R64" i="13"/>
  <c r="U64" i="13"/>
  <c r="X64" i="13"/>
  <c r="AA64" i="13"/>
  <c r="AD64" i="13"/>
  <c r="P84" i="13"/>
  <c r="V84" i="13"/>
  <c r="W84" i="13"/>
  <c r="C84" i="13"/>
  <c r="F84" i="13"/>
  <c r="I84" i="13"/>
  <c r="J84" i="13"/>
  <c r="K84" i="13"/>
  <c r="L84" i="13"/>
  <c r="O84" i="13"/>
  <c r="L28" i="7" s="1"/>
  <c r="X28" i="7" s="1"/>
  <c r="X29" i="7" s="1"/>
  <c r="X43" i="7" s="1"/>
  <c r="Q84" i="13"/>
  <c r="R84" i="13"/>
  <c r="U84" i="13"/>
  <c r="X84" i="13"/>
  <c r="AA84" i="13"/>
  <c r="AB84" i="13"/>
  <c r="AC84" i="13"/>
  <c r="AD84" i="13"/>
  <c r="AB25" i="12"/>
  <c r="AC25" i="12"/>
  <c r="X95" i="12"/>
  <c r="V95" i="12"/>
  <c r="R95" i="12"/>
  <c r="P95" i="12"/>
  <c r="L95" i="12"/>
  <c r="J95" i="12"/>
  <c r="F95" i="12"/>
  <c r="AD47" i="12"/>
  <c r="AD48" i="12" s="1"/>
  <c r="AB47" i="12"/>
  <c r="AB48" i="12" s="1"/>
  <c r="X47" i="12"/>
  <c r="X48" i="12" s="1"/>
  <c r="V47" i="12"/>
  <c r="V48" i="12" s="1"/>
  <c r="R47" i="12"/>
  <c r="R48" i="12" s="1"/>
  <c r="P47" i="12"/>
  <c r="P48" i="12" s="1"/>
  <c r="L47" i="12"/>
  <c r="L48" i="12" s="1"/>
  <c r="J47" i="12"/>
  <c r="J48" i="12" s="1"/>
  <c r="F47" i="12"/>
  <c r="F48" i="12" s="1"/>
  <c r="D47" i="12"/>
  <c r="D48" i="12" s="1"/>
  <c r="AD25" i="12"/>
  <c r="P25" i="12"/>
  <c r="L25" i="12"/>
  <c r="J25" i="12"/>
  <c r="F25" i="12"/>
  <c r="AB95" i="12"/>
  <c r="AC95" i="12"/>
  <c r="AD95" i="12"/>
  <c r="W95" i="12"/>
  <c r="Q95" i="12"/>
  <c r="K95" i="12"/>
  <c r="D95" i="12"/>
  <c r="E95" i="12"/>
  <c r="AA95" i="12"/>
  <c r="U95" i="12"/>
  <c r="O95" i="12"/>
  <c r="I95" i="12"/>
  <c r="C95" i="12"/>
  <c r="E47" i="12"/>
  <c r="E48" i="12" s="1"/>
  <c r="K47" i="12"/>
  <c r="K48" i="12" s="1"/>
  <c r="Q47" i="12"/>
  <c r="Q48" i="12" s="1"/>
  <c r="W47" i="12"/>
  <c r="W48" i="12" s="1"/>
  <c r="AC47" i="12"/>
  <c r="AC48" i="12" s="1"/>
  <c r="I48" i="12"/>
  <c r="O48" i="12"/>
  <c r="U48" i="12"/>
  <c r="V25" i="12"/>
  <c r="W25" i="12"/>
  <c r="X25" i="12"/>
  <c r="Q25" i="12"/>
  <c r="R25" i="12"/>
  <c r="K25" i="12"/>
  <c r="E25" i="12"/>
  <c r="AA25" i="12"/>
  <c r="U25" i="12"/>
  <c r="I25" i="12"/>
</calcChain>
</file>

<file path=xl/sharedStrings.xml><?xml version="1.0" encoding="utf-8"?>
<sst xmlns="http://schemas.openxmlformats.org/spreadsheetml/2006/main" count="951" uniqueCount="145">
  <si>
    <t>Pasta</t>
  </si>
  <si>
    <t>Pomodori pelati</t>
  </si>
  <si>
    <t>Odori</t>
  </si>
  <si>
    <t>Olio</t>
  </si>
  <si>
    <t>Lattuga</t>
  </si>
  <si>
    <t>q.b.</t>
  </si>
  <si>
    <t>Vitellone magro</t>
  </si>
  <si>
    <t>Patate</t>
  </si>
  <si>
    <t>Frutta</t>
  </si>
  <si>
    <t>Pinoli</t>
  </si>
  <si>
    <t>Maiale magro</t>
  </si>
  <si>
    <t>Carote</t>
  </si>
  <si>
    <t>Burro</t>
  </si>
  <si>
    <t>Petto di pollo</t>
  </si>
  <si>
    <t>Porro</t>
  </si>
  <si>
    <t>Banana</t>
  </si>
  <si>
    <t>Riso</t>
  </si>
  <si>
    <t>Mozzarella</t>
  </si>
  <si>
    <t>Aglio</t>
  </si>
  <si>
    <t>Zucchine</t>
  </si>
  <si>
    <t>Sedano</t>
  </si>
  <si>
    <t>Prosciutto cotto</t>
  </si>
  <si>
    <t>Yogurt</t>
  </si>
  <si>
    <t>Pasta all'uovo</t>
  </si>
  <si>
    <t>Gr.</t>
  </si>
  <si>
    <t>Lunedì</t>
  </si>
  <si>
    <t>Martedì</t>
  </si>
  <si>
    <t>Mercoledì</t>
  </si>
  <si>
    <t>Giovedì</t>
  </si>
  <si>
    <t>Venerdì</t>
  </si>
  <si>
    <t>Latte</t>
  </si>
  <si>
    <t>Crostata</t>
  </si>
  <si>
    <t>Basilico</t>
  </si>
  <si>
    <t>Ravioli</t>
  </si>
  <si>
    <t>Stracchino</t>
  </si>
  <si>
    <t>Fesa di tacchino</t>
  </si>
  <si>
    <t>Menù</t>
  </si>
  <si>
    <t>Settimana</t>
  </si>
  <si>
    <t>TOTALE</t>
  </si>
  <si>
    <t>1°</t>
  </si>
  <si>
    <t>2°</t>
  </si>
  <si>
    <t>3°</t>
  </si>
  <si>
    <t>4°</t>
  </si>
  <si>
    <t>Estivo</t>
  </si>
  <si>
    <t>Invernale</t>
  </si>
  <si>
    <t>Bio</t>
  </si>
  <si>
    <t>Fil. Corta</t>
  </si>
  <si>
    <t>Equo S.</t>
  </si>
  <si>
    <t>Pane integrale</t>
  </si>
  <si>
    <t>Pomodori freschi maturi</t>
  </si>
  <si>
    <t xml:space="preserve">                                         Lunedì</t>
  </si>
  <si>
    <t xml:space="preserve">                                       Lunedì</t>
  </si>
  <si>
    <t>Zucca gialla</t>
  </si>
  <si>
    <t>Bieta</t>
  </si>
  <si>
    <t>Cavolo verza</t>
  </si>
  <si>
    <t>Fagioli secchi</t>
  </si>
  <si>
    <t>Finocchi</t>
  </si>
  <si>
    <t>Pastina all'uovo</t>
  </si>
  <si>
    <t>Cipolle</t>
  </si>
  <si>
    <t xml:space="preserve">Totale gr.  </t>
  </si>
  <si>
    <t>Tot. Gr.</t>
  </si>
  <si>
    <t>Pomodori insalatari</t>
  </si>
  <si>
    <t>Orzo</t>
  </si>
  <si>
    <t>Elenco Alimenti</t>
  </si>
  <si>
    <t>Farro</t>
  </si>
  <si>
    <t>Parmigiano reggiano</t>
  </si>
  <si>
    <t>Procedura aperta per la gestione dei                                                                           Centri Cottura Comunali</t>
  </si>
  <si>
    <t>Fil corta</t>
  </si>
  <si>
    <t>Anno Scolastico 2017/2018</t>
  </si>
  <si>
    <t>Farina di mais</t>
  </si>
  <si>
    <t>Carote/sedano/cipolle</t>
  </si>
  <si>
    <t>Base pizza precotta</t>
  </si>
  <si>
    <t>Capperi/Origano</t>
  </si>
  <si>
    <t>Pane bianco</t>
  </si>
  <si>
    <t>Lenticchie secche</t>
  </si>
  <si>
    <t>Cuore di filetto di merluzzo/nasello surg.</t>
  </si>
  <si>
    <t>Farina/Pangrattato</t>
  </si>
  <si>
    <t>Aglio/Prezzemolo</t>
  </si>
  <si>
    <t>Origano/Limone</t>
  </si>
  <si>
    <t>Olive</t>
  </si>
  <si>
    <t>Biete/Spinaci surg.</t>
  </si>
  <si>
    <t>Farina</t>
  </si>
  <si>
    <t>Limone</t>
  </si>
  <si>
    <t>Broccoli surg./freschi</t>
  </si>
  <si>
    <t>Pane toscano bianco</t>
  </si>
  <si>
    <t>Aglio/Cipolla</t>
  </si>
  <si>
    <t>Uovo pastorizzato</t>
  </si>
  <si>
    <t>Spinaci/Porri/Carote</t>
  </si>
  <si>
    <t>Parmigiano reggiano/Ricotta/Latte</t>
  </si>
  <si>
    <t>Cavolo cappuccio</t>
  </si>
  <si>
    <t>Crostini di pane</t>
  </si>
  <si>
    <t>Salvia</t>
  </si>
  <si>
    <t>Piselli surg.</t>
  </si>
  <si>
    <t>Odori e spezie</t>
  </si>
  <si>
    <t>Grana</t>
  </si>
  <si>
    <t>Spinaci surg.</t>
  </si>
  <si>
    <t>Ricotta</t>
  </si>
  <si>
    <t>olio/burro/besciamella</t>
  </si>
  <si>
    <t>Pangrattato/Farina</t>
  </si>
  <si>
    <t>Porri</t>
  </si>
  <si>
    <t>Origano/Capperi</t>
  </si>
  <si>
    <t>Pane/Patate</t>
  </si>
  <si>
    <t>Cavolo cappuccio viola/Broccoli di cavolo</t>
  </si>
  <si>
    <t>Noci/Pinoli</t>
  </si>
  <si>
    <t>Pangrattato</t>
  </si>
  <si>
    <t>Farina di ceci</t>
  </si>
  <si>
    <t>Ceci secchi</t>
  </si>
  <si>
    <t>Fagiolini surg.</t>
  </si>
  <si>
    <t>Maiale magro/Vitellone magro</t>
  </si>
  <si>
    <t>Radicchio rosso</t>
  </si>
  <si>
    <t>Mais</t>
  </si>
  <si>
    <t>Cavolfiore</t>
  </si>
  <si>
    <t>Odori/Latte</t>
  </si>
  <si>
    <t>Quinoa</t>
  </si>
  <si>
    <t>Cuore di filetto di merluzzo/Nasello surg.</t>
  </si>
  <si>
    <t>Cuore filetto merluzzo /nasello surg.</t>
  </si>
  <si>
    <t>Ricotta / Latte / Parmigiano reggiano</t>
  </si>
  <si>
    <t>Rucola</t>
  </si>
  <si>
    <t>Pomodoro fresco maturo</t>
  </si>
  <si>
    <t>Odori/Limone</t>
  </si>
  <si>
    <t>Mortadella I.G.P.</t>
  </si>
  <si>
    <t>Cuore filetto merluzzo / nasello surg.</t>
  </si>
  <si>
    <t>Gnocchi di patate</t>
  </si>
  <si>
    <t>Uova pastorizzate</t>
  </si>
  <si>
    <t>Patate/Pane</t>
  </si>
  <si>
    <t>Farina/Aglio/Prezzemolo</t>
  </si>
  <si>
    <t>Tonno all'olio d'oliva</t>
  </si>
  <si>
    <t>Pastina di semola</t>
  </si>
  <si>
    <t>Carote, zucchine, patate</t>
  </si>
  <si>
    <t>Sedano, porro</t>
  </si>
  <si>
    <t>Prezzemolo/Aglio</t>
  </si>
  <si>
    <t>Uovo fresco</t>
  </si>
  <si>
    <t>1 e 1/2</t>
  </si>
  <si>
    <t>Seppie/Totani surg.</t>
  </si>
  <si>
    <t>Biete surg.</t>
  </si>
  <si>
    <t>Prosciutto cotto a dadini</t>
  </si>
  <si>
    <t>Origano/capperi</t>
  </si>
  <si>
    <t>Pane bianco toscano</t>
  </si>
  <si>
    <t>Cetrioli</t>
  </si>
  <si>
    <t>Cuori filetto merluzzo / nasello surg.</t>
  </si>
  <si>
    <t>Basilico/Aglio</t>
  </si>
  <si>
    <t>Finocchi/Cetrioli</t>
  </si>
  <si>
    <t>Totale ESTIVO e INVERNALE</t>
  </si>
  <si>
    <t>Lotto n. …</t>
  </si>
  <si>
    <t>Centro Cottura 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</si>
</sst>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"/>
    </font>
    <font>
      <sz val="10"/>
      <name val="Arial"/>
    </font>
    <font>
      <sz val="9"/>
      <name val="Book Antiqua"/>
      <family val="1"/>
    </font>
    <font>
      <sz val="10"/>
      <name val="Book Antiqua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sz val="8"/>
      <name val="Arial"/>
    </font>
    <font>
      <b/>
      <i/>
      <sz val="12"/>
      <name val="Sylfaen"/>
      <family val="1"/>
    </font>
    <font>
      <sz val="11"/>
      <name val="Univers Condensed"/>
      <family val="2"/>
    </font>
    <font>
      <sz val="10"/>
      <name val="Arial"/>
    </font>
    <font>
      <sz val="8"/>
      <name val="Albertus MT Lt"/>
      <family val="1"/>
    </font>
    <font>
      <sz val="9"/>
      <color indexed="9"/>
      <name val="Book Antiqua"/>
      <family val="1"/>
    </font>
    <font>
      <b/>
      <sz val="12"/>
      <name val="GillSans"/>
      <family val="2"/>
    </font>
    <font>
      <sz val="11"/>
      <color indexed="9"/>
      <name val="Univers Condensed"/>
      <family val="2"/>
    </font>
    <font>
      <sz val="9"/>
      <name val="Univers Condensed"/>
      <family val="2"/>
    </font>
    <font>
      <sz val="10"/>
      <color indexed="9"/>
      <name val="Arial"/>
    </font>
    <font>
      <sz val="8"/>
      <color indexed="9"/>
      <name val="Albertus MT Lt"/>
      <family val="1"/>
    </font>
    <font>
      <sz val="11"/>
      <name val="Century"/>
      <family val="1"/>
    </font>
    <font>
      <b/>
      <i/>
      <sz val="11"/>
      <name val="Lubalin Graph"/>
      <family val="1"/>
    </font>
    <font>
      <sz val="11"/>
      <color indexed="9"/>
      <name val="Lubalin Graph"/>
      <family val="1"/>
    </font>
    <font>
      <b/>
      <i/>
      <sz val="11"/>
      <color indexed="9"/>
      <name val="Lubalin Graph"/>
      <family val="1"/>
    </font>
    <font>
      <sz val="9"/>
      <color indexed="9"/>
      <name val="Univers Condensed"/>
      <family val="2"/>
    </font>
    <font>
      <sz val="10"/>
      <name val="Univers Condensed"/>
      <family val="2"/>
    </font>
    <font>
      <sz val="9"/>
      <color indexed="9"/>
      <name val="Eurostile"/>
      <family val="2"/>
    </font>
    <font>
      <sz val="9"/>
      <name val="Eurostile"/>
      <family val="2"/>
    </font>
    <font>
      <i/>
      <sz val="9"/>
      <name val="Eurostile"/>
      <family val="2"/>
    </font>
    <font>
      <b/>
      <sz val="10"/>
      <name val="Eurostile"/>
      <family val="2"/>
    </font>
    <font>
      <sz val="10"/>
      <name val="Arial"/>
    </font>
    <font>
      <sz val="10"/>
      <name val="Arial"/>
    </font>
    <font>
      <sz val="10"/>
      <name val="Arial"/>
    </font>
    <font>
      <i/>
      <sz val="9"/>
      <name val="Georgia"/>
      <family val="1"/>
    </font>
    <font>
      <sz val="9"/>
      <name val="Verdana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2"/>
      <name val="Sylfaen"/>
      <family val="1"/>
    </font>
    <font>
      <b/>
      <sz val="16"/>
      <name val="Times New Roman"/>
      <family val="1"/>
    </font>
    <font>
      <i/>
      <sz val="8"/>
      <name val="Georgia"/>
      <family val="1"/>
    </font>
    <font>
      <sz val="8"/>
      <name val="Univers Condensed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Antique Olive Roman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Times New Roman"/>
      <family val="1"/>
    </font>
    <font>
      <b/>
      <sz val="12"/>
      <color rgb="FF0070C0"/>
      <name val="GillSans"/>
      <family val="2"/>
    </font>
    <font>
      <b/>
      <sz val="12"/>
      <color rgb="FF0070C0"/>
      <name val="Times New Roman"/>
      <family val="1"/>
    </font>
    <font>
      <sz val="12"/>
      <color rgb="FF0070C0"/>
      <name val="Antique Olive Roman"/>
      <family val="2"/>
    </font>
    <font>
      <b/>
      <sz val="12"/>
      <color rgb="FF0070C0"/>
      <name val="Arial"/>
      <family val="2"/>
    </font>
    <font>
      <b/>
      <sz val="12"/>
      <color rgb="FF0070C0"/>
      <name val="Sylfaen"/>
      <family val="1"/>
    </font>
    <font>
      <b/>
      <i/>
      <sz val="12"/>
      <color rgb="FF0070C0"/>
      <name val="Sylfaen"/>
      <family val="1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ill="1" applyBorder="1"/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2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 applyBorder="1"/>
    <xf numFmtId="0" fontId="3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5" fillId="0" borderId="0" xfId="0" applyFont="1" applyFill="1" applyBorder="1"/>
    <xf numFmtId="0" fontId="16" fillId="0" borderId="20" xfId="0" applyFont="1" applyBorder="1"/>
    <xf numFmtId="0" fontId="10" fillId="0" borderId="7" xfId="0" applyFont="1" applyBorder="1"/>
    <xf numFmtId="0" fontId="17" fillId="0" borderId="0" xfId="0" applyFont="1" applyBorder="1" applyAlignment="1">
      <alignment horizontal="right" vertical="center" wrapText="1"/>
    </xf>
    <xf numFmtId="0" fontId="19" fillId="0" borderId="0" xfId="0" applyFont="1" applyFill="1" applyBorder="1"/>
    <xf numFmtId="0" fontId="14" fillId="0" borderId="16" xfId="0" applyFont="1" applyBorder="1" applyAlignment="1">
      <alignment horizontal="center" vertical="center"/>
    </xf>
    <xf numFmtId="3" fontId="14" fillId="0" borderId="21" xfId="0" applyNumberFormat="1" applyFont="1" applyBorder="1"/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3" fontId="14" fillId="0" borderId="2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0" borderId="48" xfId="0" applyBorder="1"/>
    <xf numFmtId="3" fontId="14" fillId="0" borderId="18" xfId="0" applyNumberFormat="1" applyFont="1" applyFill="1" applyBorder="1" applyAlignment="1">
      <alignment horizontal="center" vertical="center"/>
    </xf>
    <xf numFmtId="3" fontId="14" fillId="0" borderId="49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7" fillId="0" borderId="12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9" fillId="0" borderId="12" xfId="0" applyFont="1" applyFill="1" applyBorder="1"/>
    <xf numFmtId="0" fontId="9" fillId="0" borderId="0" xfId="0" applyFont="1" applyFill="1"/>
    <xf numFmtId="0" fontId="1" fillId="0" borderId="11" xfId="0" applyFont="1" applyFill="1" applyBorder="1"/>
    <xf numFmtId="0" fontId="27" fillId="0" borderId="11" xfId="0" applyFont="1" applyFill="1" applyBorder="1"/>
    <xf numFmtId="0" fontId="9" fillId="0" borderId="11" xfId="0" applyFont="1" applyFill="1" applyBorder="1"/>
    <xf numFmtId="0" fontId="27" fillId="0" borderId="0" xfId="0" applyFont="1" applyFill="1" applyAlignment="1">
      <alignment horizontal="center" vertical="center"/>
    </xf>
    <xf numFmtId="0" fontId="28" fillId="0" borderId="12" xfId="0" applyFont="1" applyFill="1" applyBorder="1"/>
    <xf numFmtId="0" fontId="28" fillId="0" borderId="0" xfId="0" applyFont="1" applyFill="1"/>
    <xf numFmtId="0" fontId="28" fillId="0" borderId="11" xfId="0" applyFont="1" applyFill="1" applyBorder="1"/>
    <xf numFmtId="0" fontId="29" fillId="0" borderId="12" xfId="0" applyFont="1" applyFill="1" applyBorder="1"/>
    <xf numFmtId="0" fontId="29" fillId="0" borderId="0" xfId="0" applyFont="1" applyFill="1"/>
    <xf numFmtId="0" fontId="29" fillId="0" borderId="0" xfId="0" applyFont="1" applyFill="1" applyBorder="1"/>
    <xf numFmtId="0" fontId="8" fillId="0" borderId="1" xfId="0" applyFont="1" applyBorder="1" applyAlignment="1">
      <alignment wrapText="1"/>
    </xf>
    <xf numFmtId="0" fontId="30" fillId="0" borderId="40" xfId="0" applyFont="1" applyBorder="1" applyAlignment="1">
      <alignment vertical="center" wrapText="1"/>
    </xf>
    <xf numFmtId="0" fontId="30" fillId="0" borderId="40" xfId="0" applyFont="1" applyBorder="1" applyAlignment="1">
      <alignment wrapText="1"/>
    </xf>
    <xf numFmtId="0" fontId="30" fillId="0" borderId="41" xfId="0" applyFont="1" applyBorder="1" applyAlignment="1">
      <alignment vertical="center" wrapText="1"/>
    </xf>
    <xf numFmtId="0" fontId="30" fillId="0" borderId="45" xfId="0" applyFont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30" fillId="0" borderId="42" xfId="0" applyFont="1" applyBorder="1" applyAlignment="1">
      <alignment wrapText="1"/>
    </xf>
    <xf numFmtId="0" fontId="30" fillId="0" borderId="44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center" vertical="center"/>
    </xf>
    <xf numFmtId="0" fontId="15" fillId="0" borderId="0" xfId="0" applyFont="1" applyBorder="1"/>
    <xf numFmtId="0" fontId="31" fillId="0" borderId="2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6" fillId="0" borderId="56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center" vertical="center"/>
    </xf>
    <xf numFmtId="3" fontId="34" fillId="0" borderId="58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38" fillId="0" borderId="0" xfId="0" applyFont="1" applyBorder="1"/>
    <xf numFmtId="0" fontId="33" fillId="0" borderId="0" xfId="0" applyFont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45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49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vertical="center" wrapText="1"/>
    </xf>
    <xf numFmtId="0" fontId="14" fillId="2" borderId="54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39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3" fontId="14" fillId="0" borderId="53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40" fillId="0" borderId="42" xfId="0" applyFont="1" applyBorder="1" applyAlignment="1">
      <alignment vertical="center" wrapText="1"/>
    </xf>
    <xf numFmtId="16" fontId="0" fillId="0" borderId="0" xfId="0" applyNumberFormat="1" applyBorder="1"/>
    <xf numFmtId="12" fontId="0" fillId="0" borderId="0" xfId="0" applyNumberFormat="1" applyAlignment="1">
      <alignment wrapText="1"/>
    </xf>
    <xf numFmtId="0" fontId="41" fillId="0" borderId="42" xfId="0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3" fontId="34" fillId="0" borderId="70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 textRotation="90" wrapText="1"/>
    </xf>
    <xf numFmtId="0" fontId="36" fillId="0" borderId="65" xfId="0" applyFont="1" applyFill="1" applyBorder="1" applyAlignment="1">
      <alignment horizontal="center" vertical="center" textRotation="90" wrapText="1"/>
    </xf>
    <xf numFmtId="0" fontId="36" fillId="0" borderId="21" xfId="0" applyFont="1" applyFill="1" applyBorder="1" applyAlignment="1">
      <alignment horizontal="center" vertical="center" textRotation="90" wrapText="1"/>
    </xf>
    <xf numFmtId="3" fontId="43" fillId="0" borderId="75" xfId="0" applyNumberFormat="1" applyFont="1" applyFill="1" applyBorder="1" applyAlignment="1">
      <alignment horizontal="center" vertical="center"/>
    </xf>
    <xf numFmtId="0" fontId="27" fillId="0" borderId="76" xfId="0" applyFont="1" applyFill="1" applyBorder="1"/>
    <xf numFmtId="0" fontId="34" fillId="0" borderId="82" xfId="0" applyFont="1" applyFill="1" applyBorder="1"/>
    <xf numFmtId="0" fontId="36" fillId="0" borderId="78" xfId="0" applyFont="1" applyFill="1" applyBorder="1" applyAlignment="1">
      <alignment horizontal="center" vertical="center" textRotation="90" wrapText="1"/>
    </xf>
    <xf numFmtId="0" fontId="36" fillId="0" borderId="85" xfId="0" applyFont="1" applyFill="1" applyBorder="1" applyAlignment="1">
      <alignment horizontal="center" vertical="center" textRotation="90" wrapText="1"/>
    </xf>
    <xf numFmtId="0" fontId="36" fillId="0" borderId="87" xfId="0" applyFont="1" applyFill="1" applyBorder="1" applyAlignment="1">
      <alignment horizontal="center" vertical="center" textRotation="90" wrapText="1"/>
    </xf>
    <xf numFmtId="0" fontId="36" fillId="0" borderId="86" xfId="0" applyFont="1" applyFill="1" applyBorder="1" applyAlignment="1">
      <alignment horizontal="center" vertical="center" textRotation="90" wrapText="1"/>
    </xf>
    <xf numFmtId="3" fontId="43" fillId="0" borderId="78" xfId="0" applyNumberFormat="1" applyFont="1" applyFill="1" applyBorder="1" applyAlignment="1">
      <alignment vertical="center"/>
    </xf>
    <xf numFmtId="0" fontId="44" fillId="0" borderId="9" xfId="0" applyFont="1" applyBorder="1"/>
    <xf numFmtId="0" fontId="44" fillId="0" borderId="0" xfId="0" applyFont="1" applyBorder="1"/>
    <xf numFmtId="0" fontId="45" fillId="0" borderId="56" xfId="0" applyFont="1" applyFill="1" applyBorder="1" applyAlignment="1">
      <alignment horizontal="center" vertical="center" textRotation="90" wrapText="1"/>
    </xf>
    <xf numFmtId="3" fontId="46" fillId="0" borderId="57" xfId="0" applyNumberFormat="1" applyFont="1" applyFill="1" applyBorder="1" applyAlignment="1">
      <alignment horizontal="center" vertical="center"/>
    </xf>
    <xf numFmtId="3" fontId="46" fillId="0" borderId="59" xfId="0" applyNumberFormat="1" applyFont="1" applyFill="1" applyBorder="1" applyAlignment="1">
      <alignment horizontal="center" vertical="center"/>
    </xf>
    <xf numFmtId="3" fontId="46" fillId="0" borderId="6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0" xfId="0" applyFont="1" applyFill="1" applyBorder="1"/>
    <xf numFmtId="3" fontId="46" fillId="0" borderId="57" xfId="0" applyNumberFormat="1" applyFont="1" applyFill="1" applyBorder="1" applyAlignment="1">
      <alignment vertical="center"/>
    </xf>
    <xf numFmtId="3" fontId="46" fillId="0" borderId="59" xfId="0" applyNumberFormat="1" applyFont="1" applyFill="1" applyBorder="1" applyAlignment="1">
      <alignment vertical="center"/>
    </xf>
    <xf numFmtId="3" fontId="46" fillId="0" borderId="60" xfId="0" applyNumberFormat="1" applyFont="1" applyFill="1" applyBorder="1" applyAlignment="1">
      <alignment vertical="center"/>
    </xf>
    <xf numFmtId="0" fontId="44" fillId="0" borderId="0" xfId="0" applyFont="1" applyFill="1" applyBorder="1"/>
    <xf numFmtId="0" fontId="44" fillId="0" borderId="3" xfId="0" applyFont="1" applyBorder="1"/>
    <xf numFmtId="0" fontId="44" fillId="0" borderId="0" xfId="0" applyFont="1"/>
    <xf numFmtId="0" fontId="47" fillId="0" borderId="0" xfId="0" applyFont="1" applyBorder="1" applyAlignment="1">
      <alignment horizontal="center"/>
    </xf>
    <xf numFmtId="0" fontId="45" fillId="0" borderId="0" xfId="0" applyFont="1" applyFill="1" applyBorder="1"/>
    <xf numFmtId="0" fontId="48" fillId="0" borderId="0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9" fillId="0" borderId="9" xfId="0" applyFont="1" applyBorder="1"/>
    <xf numFmtId="0" fontId="49" fillId="0" borderId="0" xfId="0" applyFont="1" applyBorder="1"/>
    <xf numFmtId="3" fontId="51" fillId="0" borderId="57" xfId="0" applyNumberFormat="1" applyFont="1" applyFill="1" applyBorder="1" applyAlignment="1">
      <alignment horizontal="center" vertical="center"/>
    </xf>
    <xf numFmtId="3" fontId="51" fillId="0" borderId="59" xfId="0" applyNumberFormat="1" applyFont="1" applyFill="1" applyBorder="1" applyAlignment="1">
      <alignment horizontal="center" vertical="center"/>
    </xf>
    <xf numFmtId="3" fontId="51" fillId="0" borderId="6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/>
    <xf numFmtId="0" fontId="49" fillId="0" borderId="0" xfId="0" applyFont="1" applyFill="1" applyBorder="1"/>
    <xf numFmtId="0" fontId="49" fillId="0" borderId="3" xfId="0" applyFont="1" applyBorder="1"/>
    <xf numFmtId="0" fontId="49" fillId="0" borderId="0" xfId="0" applyFont="1"/>
    <xf numFmtId="0" fontId="53" fillId="0" borderId="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7" fillId="0" borderId="0" xfId="0" applyFont="1" applyBorder="1"/>
    <xf numFmtId="0" fontId="58" fillId="0" borderId="0" xfId="0" applyFont="1" applyBorder="1"/>
    <xf numFmtId="0" fontId="51" fillId="0" borderId="88" xfId="0" applyFont="1" applyFill="1" applyBorder="1" applyAlignment="1">
      <alignment horizontal="center" vertical="center"/>
    </xf>
    <xf numFmtId="3" fontId="52" fillId="0" borderId="52" xfId="0" applyNumberFormat="1" applyFont="1" applyFill="1" applyBorder="1" applyAlignment="1">
      <alignment horizontal="center" vertical="center"/>
    </xf>
    <xf numFmtId="3" fontId="52" fillId="0" borderId="73" xfId="0" applyNumberFormat="1" applyFont="1" applyFill="1" applyBorder="1" applyAlignment="1">
      <alignment horizontal="center" vertical="center"/>
    </xf>
    <xf numFmtId="3" fontId="52" fillId="0" borderId="69" xfId="0" applyNumberFormat="1" applyFont="1" applyFill="1" applyBorder="1" applyAlignment="1">
      <alignment horizontal="center" vertical="center"/>
    </xf>
    <xf numFmtId="3" fontId="52" fillId="0" borderId="22" xfId="0" applyNumberFormat="1" applyFont="1" applyFill="1" applyBorder="1" applyAlignment="1">
      <alignment horizontal="center" vertical="center"/>
    </xf>
    <xf numFmtId="3" fontId="52" fillId="0" borderId="68" xfId="0" applyNumberFormat="1" applyFont="1" applyFill="1" applyBorder="1" applyAlignment="1">
      <alignment horizontal="center" vertical="center"/>
    </xf>
    <xf numFmtId="3" fontId="52" fillId="0" borderId="66" xfId="0" applyNumberFormat="1" applyFont="1" applyFill="1" applyBorder="1" applyAlignment="1">
      <alignment horizontal="center" vertical="center"/>
    </xf>
    <xf numFmtId="3" fontId="52" fillId="0" borderId="71" xfId="0" applyNumberFormat="1" applyFont="1" applyFill="1" applyBorder="1" applyAlignment="1">
      <alignment horizontal="center" vertical="center"/>
    </xf>
    <xf numFmtId="3" fontId="52" fillId="0" borderId="74" xfId="0" applyNumberFormat="1" applyFont="1" applyFill="1" applyBorder="1" applyAlignment="1">
      <alignment horizontal="center" vertical="center"/>
    </xf>
    <xf numFmtId="3" fontId="52" fillId="0" borderId="72" xfId="0" applyNumberFormat="1" applyFont="1" applyFill="1" applyBorder="1" applyAlignment="1">
      <alignment horizontal="center" vertical="center"/>
    </xf>
    <xf numFmtId="3" fontId="59" fillId="0" borderId="75" xfId="0" applyNumberFormat="1" applyFont="1" applyFill="1" applyBorder="1" applyAlignment="1">
      <alignment horizontal="center" vertical="center"/>
    </xf>
    <xf numFmtId="3" fontId="59" fillId="0" borderId="77" xfId="0" applyNumberFormat="1" applyFont="1" applyFill="1" applyBorder="1" applyAlignment="1">
      <alignment horizontal="center" vertical="center"/>
    </xf>
    <xf numFmtId="3" fontId="59" fillId="0" borderId="79" xfId="0" applyNumberFormat="1" applyFont="1" applyFill="1" applyBorder="1" applyAlignment="1">
      <alignment vertical="center"/>
    </xf>
    <xf numFmtId="3" fontId="59" fillId="0" borderId="80" xfId="0" applyNumberFormat="1" applyFont="1" applyFill="1" applyBorder="1" applyAlignment="1">
      <alignment vertical="center"/>
    </xf>
    <xf numFmtId="3" fontId="59" fillId="0" borderId="81" xfId="0" applyNumberFormat="1" applyFont="1" applyFill="1" applyBorder="1" applyAlignment="1">
      <alignment vertical="center"/>
    </xf>
    <xf numFmtId="3" fontId="60" fillId="0" borderId="57" xfId="0" applyNumberFormat="1" applyFont="1" applyFill="1" applyBorder="1" applyAlignment="1">
      <alignment vertical="center"/>
    </xf>
    <xf numFmtId="3" fontId="60" fillId="0" borderId="59" xfId="0" applyNumberFormat="1" applyFont="1" applyFill="1" applyBorder="1" applyAlignment="1">
      <alignment vertical="center"/>
    </xf>
    <xf numFmtId="3" fontId="60" fillId="0" borderId="60" xfId="0" applyNumberFormat="1" applyFont="1" applyFill="1" applyBorder="1" applyAlignment="1">
      <alignment vertical="center"/>
    </xf>
    <xf numFmtId="3" fontId="60" fillId="0" borderId="57" xfId="0" applyNumberFormat="1" applyFont="1" applyFill="1" applyBorder="1" applyAlignment="1">
      <alignment horizontal="center" vertical="center"/>
    </xf>
    <xf numFmtId="3" fontId="60" fillId="0" borderId="59" xfId="0" applyNumberFormat="1" applyFont="1" applyFill="1" applyBorder="1" applyAlignment="1">
      <alignment horizontal="center" vertical="center"/>
    </xf>
    <xf numFmtId="3" fontId="60" fillId="0" borderId="60" xfId="0" applyNumberFormat="1" applyFont="1" applyFill="1" applyBorder="1" applyAlignment="1">
      <alignment horizontal="center" vertical="center"/>
    </xf>
    <xf numFmtId="0" fontId="50" fillId="0" borderId="89" xfId="0" applyFont="1" applyFill="1" applyBorder="1" applyAlignment="1">
      <alignment horizontal="center" vertical="center" textRotation="90" wrapText="1"/>
    </xf>
    <xf numFmtId="0" fontId="50" fillId="0" borderId="2" xfId="0" applyFont="1" applyFill="1" applyBorder="1" applyAlignment="1">
      <alignment horizontal="center" vertical="center" textRotation="90" wrapText="1"/>
    </xf>
    <xf numFmtId="0" fontId="50" fillId="0" borderId="63" xfId="0" applyFont="1" applyFill="1" applyBorder="1" applyAlignment="1">
      <alignment horizontal="center" vertical="center" textRotation="90" wrapText="1"/>
    </xf>
    <xf numFmtId="0" fontId="50" fillId="0" borderId="64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35" fillId="0" borderId="63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textRotation="90" wrapText="1"/>
    </xf>
    <xf numFmtId="0" fontId="34" fillId="0" borderId="35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35" fillId="0" borderId="8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9" fillId="0" borderId="29" xfId="0" applyFont="1" applyBorder="1" applyAlignment="1">
      <alignment horizontal="left" wrapText="1"/>
    </xf>
    <xf numFmtId="0" fontId="39" fillId="0" borderId="2" xfId="0" applyFont="1" applyBorder="1" applyAlignment="1">
      <alignment horizontal="left" wrapText="1"/>
    </xf>
    <xf numFmtId="0" fontId="39" fillId="0" borderId="47" xfId="0" applyFont="1" applyBorder="1" applyAlignment="1">
      <alignment horizontal="left" wrapText="1"/>
    </xf>
    <xf numFmtId="0" fontId="35" fillId="0" borderId="66" xfId="0" applyFont="1" applyFill="1" applyBorder="1" applyAlignment="1">
      <alignment horizontal="center" vertical="center" textRotation="90"/>
    </xf>
    <xf numFmtId="0" fontId="35" fillId="0" borderId="43" xfId="0" applyFont="1" applyFill="1" applyBorder="1" applyAlignment="1">
      <alignment horizontal="center" vertical="center" textRotation="90"/>
    </xf>
    <xf numFmtId="0" fontId="35" fillId="0" borderId="35" xfId="0" applyFont="1" applyFill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4" fillId="0" borderId="61" xfId="0" applyFont="1" applyFill="1" applyBorder="1" applyAlignment="1">
      <alignment horizontal="center" vertical="center" textRotation="90" wrapText="1"/>
    </xf>
    <xf numFmtId="0" fontId="34" fillId="0" borderId="62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vertical="center" wrapText="1"/>
    </xf>
    <xf numFmtId="0" fontId="18" fillId="3" borderId="29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8" fillId="3" borderId="47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17</xdr:row>
      <xdr:rowOff>83993</xdr:rowOff>
    </xdr:from>
    <xdr:to>
      <xdr:col>18</xdr:col>
      <xdr:colOff>142875</xdr:colOff>
      <xdr:row>19</xdr:row>
      <xdr:rowOff>4330</xdr:rowOff>
    </xdr:to>
    <xdr:sp macro="" textlink="">
      <xdr:nvSpPr>
        <xdr:cNvPr id="3090" name="WordArt 18"/>
        <xdr:cNvSpPr>
          <a:spLocks noChangeArrowheads="1" noChangeShapeType="1" noTextEdit="1"/>
        </xdr:cNvSpPr>
      </xdr:nvSpPr>
      <xdr:spPr bwMode="auto">
        <a:xfrm>
          <a:off x="2492952" y="3590925"/>
          <a:ext cx="1633105" cy="240723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Palatino Linotype"/>
            </a:rPr>
            <a:t>Riepilogo</a:t>
          </a:r>
        </a:p>
      </xdr:txBody>
    </xdr:sp>
    <xdr:clientData/>
  </xdr:twoCellAnchor>
  <xdr:twoCellAnchor>
    <xdr:from>
      <xdr:col>6</xdr:col>
      <xdr:colOff>38101</xdr:colOff>
      <xdr:row>12</xdr:row>
      <xdr:rowOff>19050</xdr:rowOff>
    </xdr:from>
    <xdr:to>
      <xdr:col>7</xdr:col>
      <xdr:colOff>60614</xdr:colOff>
      <xdr:row>12</xdr:row>
      <xdr:rowOff>285750</xdr:rowOff>
    </xdr:to>
    <xdr:sp macro="" textlink="">
      <xdr:nvSpPr>
        <xdr:cNvPr id="3091" name="Rectangle 19" descr="Giglio"/>
        <xdr:cNvSpPr>
          <a:spLocks noChangeArrowheads="1"/>
        </xdr:cNvSpPr>
      </xdr:nvSpPr>
      <xdr:spPr bwMode="auto">
        <a:xfrm>
          <a:off x="1319646" y="2357005"/>
          <a:ext cx="247650" cy="2667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>
          <a:outerShdw dist="53882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114300</xdr:rowOff>
    </xdr:from>
    <xdr:to>
      <xdr:col>7</xdr:col>
      <xdr:colOff>38100</xdr:colOff>
      <xdr:row>8</xdr:row>
      <xdr:rowOff>152400</xdr:rowOff>
    </xdr:to>
    <xdr:sp macro="" textlink="">
      <xdr:nvSpPr>
        <xdr:cNvPr id="3092" name="WordArt 20"/>
        <xdr:cNvSpPr>
          <a:spLocks noChangeArrowheads="1" noChangeShapeType="1" noTextEdit="1"/>
        </xdr:cNvSpPr>
      </xdr:nvSpPr>
      <xdr:spPr bwMode="auto">
        <a:xfrm>
          <a:off x="352425" y="1609725"/>
          <a:ext cx="1209675" cy="2000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  <a:effectLst>
                <a:outerShdw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Ditta: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95250</xdr:colOff>
      <xdr:row>2</xdr:row>
      <xdr:rowOff>180975</xdr:rowOff>
    </xdr:to>
    <xdr:sp macro="" textlink="">
      <xdr:nvSpPr>
        <xdr:cNvPr id="8208" name="AutoShape 16"/>
        <xdr:cNvSpPr>
          <a:spLocks noChangeArrowheads="1"/>
        </xdr:cNvSpPr>
      </xdr:nvSpPr>
      <xdr:spPr bwMode="auto">
        <a:xfrm>
          <a:off x="57150" y="66675"/>
          <a:ext cx="1381125" cy="314325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5791" dir="8778596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1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>
    <xdr:from>
      <xdr:col>0</xdr:col>
      <xdr:colOff>38100</xdr:colOff>
      <xdr:row>25</xdr:row>
      <xdr:rowOff>28576</xdr:rowOff>
    </xdr:from>
    <xdr:to>
      <xdr:col>2</xdr:col>
      <xdr:colOff>85725</xdr:colOff>
      <xdr:row>26</xdr:row>
      <xdr:rowOff>123825</xdr:rowOff>
    </xdr:to>
    <xdr:sp macro="" textlink="">
      <xdr:nvSpPr>
        <xdr:cNvPr id="8209" name="AutoShape 17"/>
        <xdr:cNvSpPr>
          <a:spLocks noChangeArrowheads="1"/>
        </xdr:cNvSpPr>
      </xdr:nvSpPr>
      <xdr:spPr bwMode="auto">
        <a:xfrm>
          <a:off x="38100" y="4152901"/>
          <a:ext cx="1390650" cy="314324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0161" dir="9693903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2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>
    <xdr:from>
      <xdr:col>1</xdr:col>
      <xdr:colOff>28576</xdr:colOff>
      <xdr:row>48</xdr:row>
      <xdr:rowOff>28574</xdr:rowOff>
    </xdr:from>
    <xdr:to>
      <xdr:col>2</xdr:col>
      <xdr:colOff>76200</xdr:colOff>
      <xdr:row>51</xdr:row>
      <xdr:rowOff>57150</xdr:rowOff>
    </xdr:to>
    <xdr:sp macro="" textlink="">
      <xdr:nvSpPr>
        <xdr:cNvPr id="8210" name="AutoShape 18"/>
        <xdr:cNvSpPr>
          <a:spLocks noChangeArrowheads="1"/>
        </xdr:cNvSpPr>
      </xdr:nvSpPr>
      <xdr:spPr bwMode="auto">
        <a:xfrm>
          <a:off x="85726" y="8220074"/>
          <a:ext cx="1333499" cy="323851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5791" dir="8778596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3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>
    <xdr:from>
      <xdr:col>1</xdr:col>
      <xdr:colOff>28575</xdr:colOff>
      <xdr:row>76</xdr:row>
      <xdr:rowOff>9526</xdr:rowOff>
    </xdr:from>
    <xdr:to>
      <xdr:col>2</xdr:col>
      <xdr:colOff>95250</xdr:colOff>
      <xdr:row>78</xdr:row>
      <xdr:rowOff>104775</xdr:rowOff>
    </xdr:to>
    <xdr:sp macro="" textlink="">
      <xdr:nvSpPr>
        <xdr:cNvPr id="8211" name="AutoShape 19"/>
        <xdr:cNvSpPr>
          <a:spLocks noChangeArrowheads="1"/>
        </xdr:cNvSpPr>
      </xdr:nvSpPr>
      <xdr:spPr bwMode="auto">
        <a:xfrm>
          <a:off x="85725" y="12973051"/>
          <a:ext cx="1352550" cy="314324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5791" dir="8778596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4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 editAs="oneCell">
    <xdr:from>
      <xdr:col>1</xdr:col>
      <xdr:colOff>0</xdr:colOff>
      <xdr:row>11</xdr:row>
      <xdr:rowOff>28575</xdr:rowOff>
    </xdr:from>
    <xdr:to>
      <xdr:col>1</xdr:col>
      <xdr:colOff>57150</xdr:colOff>
      <xdr:row>12</xdr:row>
      <xdr:rowOff>76200</xdr:rowOff>
    </xdr:to>
    <xdr:sp macro="" textlink="">
      <xdr:nvSpPr>
        <xdr:cNvPr id="6" name="Text Box 416"/>
        <xdr:cNvSpPr txBox="1">
          <a:spLocks noChangeArrowheads="1"/>
        </xdr:cNvSpPr>
      </xdr:nvSpPr>
      <xdr:spPr bwMode="auto">
        <a:xfrm>
          <a:off x="2066925" y="2066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28575</xdr:rowOff>
    </xdr:from>
    <xdr:to>
      <xdr:col>1</xdr:col>
      <xdr:colOff>57150</xdr:colOff>
      <xdr:row>13</xdr:row>
      <xdr:rowOff>95250</xdr:rowOff>
    </xdr:to>
    <xdr:sp macro="" textlink="">
      <xdr:nvSpPr>
        <xdr:cNvPr id="7" name="Text Box 417"/>
        <xdr:cNvSpPr txBox="1">
          <a:spLocks noChangeArrowheads="1"/>
        </xdr:cNvSpPr>
      </xdr:nvSpPr>
      <xdr:spPr bwMode="auto">
        <a:xfrm>
          <a:off x="2066925" y="221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19050</xdr:rowOff>
    </xdr:to>
    <xdr:sp macro="" textlink="">
      <xdr:nvSpPr>
        <xdr:cNvPr id="8" name="Text Box 415"/>
        <xdr:cNvSpPr txBox="1">
          <a:spLocks noChangeArrowheads="1"/>
        </xdr:cNvSpPr>
      </xdr:nvSpPr>
      <xdr:spPr bwMode="auto">
        <a:xfrm>
          <a:off x="2066925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28575</xdr:rowOff>
    </xdr:from>
    <xdr:to>
      <xdr:col>1</xdr:col>
      <xdr:colOff>57150</xdr:colOff>
      <xdr:row>13</xdr:row>
      <xdr:rowOff>95250</xdr:rowOff>
    </xdr:to>
    <xdr:sp macro="" textlink="">
      <xdr:nvSpPr>
        <xdr:cNvPr id="9" name="Text Box 417"/>
        <xdr:cNvSpPr txBox="1">
          <a:spLocks noChangeArrowheads="1"/>
        </xdr:cNvSpPr>
      </xdr:nvSpPr>
      <xdr:spPr bwMode="auto">
        <a:xfrm>
          <a:off x="2066925" y="221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57150</xdr:colOff>
      <xdr:row>12</xdr:row>
      <xdr:rowOff>57150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066925" y="465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28575</xdr:rowOff>
    </xdr:from>
    <xdr:to>
      <xdr:col>7</xdr:col>
      <xdr:colOff>57150</xdr:colOff>
      <xdr:row>5</xdr:row>
      <xdr:rowOff>47625</xdr:rowOff>
    </xdr:to>
    <xdr:sp macro="" textlink="">
      <xdr:nvSpPr>
        <xdr:cNvPr id="11" name="Text Box 418"/>
        <xdr:cNvSpPr txBox="1">
          <a:spLocks noChangeArrowheads="1"/>
        </xdr:cNvSpPr>
      </xdr:nvSpPr>
      <xdr:spPr bwMode="auto">
        <a:xfrm>
          <a:off x="20669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28575</xdr:rowOff>
    </xdr:from>
    <xdr:to>
      <xdr:col>7</xdr:col>
      <xdr:colOff>57150</xdr:colOff>
      <xdr:row>6</xdr:row>
      <xdr:rowOff>104775</xdr:rowOff>
    </xdr:to>
    <xdr:sp macro="" textlink="">
      <xdr:nvSpPr>
        <xdr:cNvPr id="12" name="Text Box 419"/>
        <xdr:cNvSpPr txBox="1">
          <a:spLocks noChangeArrowheads="1"/>
        </xdr:cNvSpPr>
      </xdr:nvSpPr>
      <xdr:spPr bwMode="auto">
        <a:xfrm>
          <a:off x="2066925" y="412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28575</xdr:rowOff>
    </xdr:from>
    <xdr:to>
      <xdr:col>7</xdr:col>
      <xdr:colOff>57150</xdr:colOff>
      <xdr:row>4</xdr:row>
      <xdr:rowOff>47625</xdr:rowOff>
    </xdr:to>
    <xdr:sp macro="" textlink="">
      <xdr:nvSpPr>
        <xdr:cNvPr id="13" name="Text Box 420"/>
        <xdr:cNvSpPr txBox="1">
          <a:spLocks noChangeArrowheads="1"/>
        </xdr:cNvSpPr>
      </xdr:nvSpPr>
      <xdr:spPr bwMode="auto">
        <a:xfrm>
          <a:off x="20669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28575</xdr:rowOff>
    </xdr:from>
    <xdr:to>
      <xdr:col>7</xdr:col>
      <xdr:colOff>57150</xdr:colOff>
      <xdr:row>5</xdr:row>
      <xdr:rowOff>47625</xdr:rowOff>
    </xdr:to>
    <xdr:sp macro="" textlink="">
      <xdr:nvSpPr>
        <xdr:cNvPr id="14" name="Text Box 421"/>
        <xdr:cNvSpPr txBox="1">
          <a:spLocks noChangeArrowheads="1"/>
        </xdr:cNvSpPr>
      </xdr:nvSpPr>
      <xdr:spPr bwMode="auto">
        <a:xfrm>
          <a:off x="20669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19050</xdr:rowOff>
    </xdr:from>
    <xdr:to>
      <xdr:col>13</xdr:col>
      <xdr:colOff>57150</xdr:colOff>
      <xdr:row>7</xdr:row>
      <xdr:rowOff>95250</xdr:rowOff>
    </xdr:to>
    <xdr:sp macro="" textlink="">
      <xdr:nvSpPr>
        <xdr:cNvPr id="15" name="Text Box 76"/>
        <xdr:cNvSpPr txBox="1">
          <a:spLocks noChangeArrowheads="1"/>
        </xdr:cNvSpPr>
      </xdr:nvSpPr>
      <xdr:spPr bwMode="auto">
        <a:xfrm>
          <a:off x="2066925" y="8229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4</xdr:row>
      <xdr:rowOff>28575</xdr:rowOff>
    </xdr:from>
    <xdr:to>
      <xdr:col>19</xdr:col>
      <xdr:colOff>57150</xdr:colOff>
      <xdr:row>4</xdr:row>
      <xdr:rowOff>85725</xdr:rowOff>
    </xdr:to>
    <xdr:sp macro="" textlink="">
      <xdr:nvSpPr>
        <xdr:cNvPr id="16" name="Text Box 422"/>
        <xdr:cNvSpPr txBox="1">
          <a:spLocks noChangeArrowheads="1"/>
        </xdr:cNvSpPr>
      </xdr:nvSpPr>
      <xdr:spPr bwMode="auto">
        <a:xfrm>
          <a:off x="2066925" y="118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</xdr:row>
      <xdr:rowOff>19050</xdr:rowOff>
    </xdr:from>
    <xdr:to>
      <xdr:col>25</xdr:col>
      <xdr:colOff>57150</xdr:colOff>
      <xdr:row>5</xdr:row>
      <xdr:rowOff>85725</xdr:rowOff>
    </xdr:to>
    <xdr:sp macro="" textlink="">
      <xdr:nvSpPr>
        <xdr:cNvPr id="17" name="Text Box 81"/>
        <xdr:cNvSpPr txBox="1">
          <a:spLocks noChangeArrowheads="1"/>
        </xdr:cNvSpPr>
      </xdr:nvSpPr>
      <xdr:spPr bwMode="auto">
        <a:xfrm>
          <a:off x="2066925" y="15535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57150</xdr:colOff>
      <xdr:row>6</xdr:row>
      <xdr:rowOff>66675</xdr:rowOff>
    </xdr:to>
    <xdr:sp macro="" textlink="">
      <xdr:nvSpPr>
        <xdr:cNvPr id="18" name="Text Box 103"/>
        <xdr:cNvSpPr txBox="1">
          <a:spLocks noChangeArrowheads="1"/>
        </xdr:cNvSpPr>
      </xdr:nvSpPr>
      <xdr:spPr bwMode="auto">
        <a:xfrm>
          <a:off x="2066925" y="1567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57150</xdr:colOff>
      <xdr:row>9</xdr:row>
      <xdr:rowOff>295275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2066925" y="1648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2" name="Text Box 17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3" name="Text Box 18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8" name="Text Box 37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29" name="Text Box 40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0" name="Text Box 43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1" name="Text Box 47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3" name="Text Box 54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4" name="Text Box 58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5" name="Text Box 62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6" name="Text Box 66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7" name="Text Box 69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8" name="Text Box 108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39" name="Text Box 109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28</xdr:row>
      <xdr:rowOff>180975</xdr:rowOff>
    </xdr:to>
    <xdr:sp macro="" textlink="">
      <xdr:nvSpPr>
        <xdr:cNvPr id="40" name="Text Box 125"/>
        <xdr:cNvSpPr txBox="1">
          <a:spLocks noChangeArrowheads="1"/>
        </xdr:cNvSpPr>
      </xdr:nvSpPr>
      <xdr:spPr bwMode="auto">
        <a:xfrm>
          <a:off x="2066925" y="1860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28575</xdr:rowOff>
    </xdr:from>
    <xdr:to>
      <xdr:col>1</xdr:col>
      <xdr:colOff>57150</xdr:colOff>
      <xdr:row>31</xdr:row>
      <xdr:rowOff>95250</xdr:rowOff>
    </xdr:to>
    <xdr:sp macro="" textlink="">
      <xdr:nvSpPr>
        <xdr:cNvPr id="41" name="Text Box 424"/>
        <xdr:cNvSpPr txBox="1">
          <a:spLocks noChangeArrowheads="1"/>
        </xdr:cNvSpPr>
      </xdr:nvSpPr>
      <xdr:spPr bwMode="auto">
        <a:xfrm>
          <a:off x="2066925" y="18973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57150</xdr:colOff>
      <xdr:row>31</xdr:row>
      <xdr:rowOff>66675</xdr:rowOff>
    </xdr:to>
    <xdr:sp macro="" textlink="">
      <xdr:nvSpPr>
        <xdr:cNvPr id="42" name="Text Box 127"/>
        <xdr:cNvSpPr txBox="1">
          <a:spLocks noChangeArrowheads="1"/>
        </xdr:cNvSpPr>
      </xdr:nvSpPr>
      <xdr:spPr bwMode="auto">
        <a:xfrm>
          <a:off x="2066925" y="2217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34</xdr:row>
      <xdr:rowOff>19050</xdr:rowOff>
    </xdr:from>
    <xdr:to>
      <xdr:col>25</xdr:col>
      <xdr:colOff>57150</xdr:colOff>
      <xdr:row>35</xdr:row>
      <xdr:rowOff>85725</xdr:rowOff>
    </xdr:to>
    <xdr:sp macro="" textlink="">
      <xdr:nvSpPr>
        <xdr:cNvPr id="43" name="Text Box 128"/>
        <xdr:cNvSpPr txBox="1">
          <a:spLocks noChangeArrowheads="1"/>
        </xdr:cNvSpPr>
      </xdr:nvSpPr>
      <xdr:spPr bwMode="auto">
        <a:xfrm>
          <a:off x="2066925" y="3350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29</xdr:row>
      <xdr:rowOff>19050</xdr:rowOff>
    </xdr:from>
    <xdr:to>
      <xdr:col>25</xdr:col>
      <xdr:colOff>57150</xdr:colOff>
      <xdr:row>30</xdr:row>
      <xdr:rowOff>85725</xdr:rowOff>
    </xdr:to>
    <xdr:sp macro="" textlink="">
      <xdr:nvSpPr>
        <xdr:cNvPr id="44" name="Text Box 140"/>
        <xdr:cNvSpPr txBox="1">
          <a:spLocks noChangeArrowheads="1"/>
        </xdr:cNvSpPr>
      </xdr:nvSpPr>
      <xdr:spPr bwMode="auto">
        <a:xfrm>
          <a:off x="9344025" y="485775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34</xdr:row>
      <xdr:rowOff>0</xdr:rowOff>
    </xdr:from>
    <xdr:to>
      <xdr:col>25</xdr:col>
      <xdr:colOff>57150</xdr:colOff>
      <xdr:row>35</xdr:row>
      <xdr:rowOff>66675</xdr:rowOff>
    </xdr:to>
    <xdr:sp macro="" textlink="">
      <xdr:nvSpPr>
        <xdr:cNvPr id="45" name="Text Box 162"/>
        <xdr:cNvSpPr txBox="1">
          <a:spLocks noChangeArrowheads="1"/>
        </xdr:cNvSpPr>
      </xdr:nvSpPr>
      <xdr:spPr bwMode="auto">
        <a:xfrm>
          <a:off x="2066925" y="3348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19050</xdr:rowOff>
    </xdr:from>
    <xdr:to>
      <xdr:col>25</xdr:col>
      <xdr:colOff>57150</xdr:colOff>
      <xdr:row>32</xdr:row>
      <xdr:rowOff>238125</xdr:rowOff>
    </xdr:to>
    <xdr:sp macro="" textlink="">
      <xdr:nvSpPr>
        <xdr:cNvPr id="46" name="Text Box 318"/>
        <xdr:cNvSpPr txBox="1">
          <a:spLocks noChangeArrowheads="1"/>
        </xdr:cNvSpPr>
      </xdr:nvSpPr>
      <xdr:spPr bwMode="auto">
        <a:xfrm>
          <a:off x="2066925" y="3320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29</xdr:row>
      <xdr:rowOff>19050</xdr:rowOff>
    </xdr:from>
    <xdr:to>
      <xdr:col>25</xdr:col>
      <xdr:colOff>57150</xdr:colOff>
      <xdr:row>30</xdr:row>
      <xdr:rowOff>85725</xdr:rowOff>
    </xdr:to>
    <xdr:sp macro="" textlink="">
      <xdr:nvSpPr>
        <xdr:cNvPr id="47" name="Text Box 319"/>
        <xdr:cNvSpPr txBox="1">
          <a:spLocks noChangeArrowheads="1"/>
        </xdr:cNvSpPr>
      </xdr:nvSpPr>
      <xdr:spPr bwMode="auto">
        <a:xfrm>
          <a:off x="2066925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30</xdr:row>
      <xdr:rowOff>19050</xdr:rowOff>
    </xdr:from>
    <xdr:to>
      <xdr:col>25</xdr:col>
      <xdr:colOff>57150</xdr:colOff>
      <xdr:row>31</xdr:row>
      <xdr:rowOff>85725</xdr:rowOff>
    </xdr:to>
    <xdr:sp macro="" textlink="">
      <xdr:nvSpPr>
        <xdr:cNvPr id="48" name="Text Box 320"/>
        <xdr:cNvSpPr txBox="1">
          <a:spLocks noChangeArrowheads="1"/>
        </xdr:cNvSpPr>
      </xdr:nvSpPr>
      <xdr:spPr bwMode="auto">
        <a:xfrm>
          <a:off x="2066925" y="3289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30</xdr:row>
      <xdr:rowOff>19050</xdr:rowOff>
    </xdr:from>
    <xdr:to>
      <xdr:col>25</xdr:col>
      <xdr:colOff>57150</xdr:colOff>
      <xdr:row>31</xdr:row>
      <xdr:rowOff>85725</xdr:rowOff>
    </xdr:to>
    <xdr:sp macro="" textlink="">
      <xdr:nvSpPr>
        <xdr:cNvPr id="49" name="Text Box 321"/>
        <xdr:cNvSpPr txBox="1">
          <a:spLocks noChangeArrowheads="1"/>
        </xdr:cNvSpPr>
      </xdr:nvSpPr>
      <xdr:spPr bwMode="auto">
        <a:xfrm>
          <a:off x="2066925" y="3289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33</xdr:row>
      <xdr:rowOff>19050</xdr:rowOff>
    </xdr:from>
    <xdr:to>
      <xdr:col>25</xdr:col>
      <xdr:colOff>57150</xdr:colOff>
      <xdr:row>34</xdr:row>
      <xdr:rowOff>85725</xdr:rowOff>
    </xdr:to>
    <xdr:sp macro="" textlink="">
      <xdr:nvSpPr>
        <xdr:cNvPr id="50" name="Text Box 427"/>
        <xdr:cNvSpPr txBox="1">
          <a:spLocks noChangeArrowheads="1"/>
        </xdr:cNvSpPr>
      </xdr:nvSpPr>
      <xdr:spPr bwMode="auto">
        <a:xfrm>
          <a:off x="2066925" y="3335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33</xdr:row>
      <xdr:rowOff>0</xdr:rowOff>
    </xdr:from>
    <xdr:to>
      <xdr:col>25</xdr:col>
      <xdr:colOff>57150</xdr:colOff>
      <xdr:row>34</xdr:row>
      <xdr:rowOff>66675</xdr:rowOff>
    </xdr:to>
    <xdr:sp macro="" textlink="">
      <xdr:nvSpPr>
        <xdr:cNvPr id="51" name="Text Box 428"/>
        <xdr:cNvSpPr txBox="1">
          <a:spLocks noChangeArrowheads="1"/>
        </xdr:cNvSpPr>
      </xdr:nvSpPr>
      <xdr:spPr bwMode="auto">
        <a:xfrm>
          <a:off x="2066925" y="3333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57150</xdr:colOff>
      <xdr:row>53</xdr:row>
      <xdr:rowOff>219075</xdr:rowOff>
    </xdr:to>
    <xdr:sp macro="" textlink="">
      <xdr:nvSpPr>
        <xdr:cNvPr id="53" name="Text Box 206"/>
        <xdr:cNvSpPr txBox="1">
          <a:spLocks noChangeArrowheads="1"/>
        </xdr:cNvSpPr>
      </xdr:nvSpPr>
      <xdr:spPr bwMode="auto">
        <a:xfrm>
          <a:off x="2066925" y="3886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61</xdr:row>
      <xdr:rowOff>19050</xdr:rowOff>
    </xdr:from>
    <xdr:to>
      <xdr:col>13</xdr:col>
      <xdr:colOff>57150</xdr:colOff>
      <xdr:row>62</xdr:row>
      <xdr:rowOff>85725</xdr:rowOff>
    </xdr:to>
    <xdr:sp macro="" textlink="">
      <xdr:nvSpPr>
        <xdr:cNvPr id="54" name="Text Box 214"/>
        <xdr:cNvSpPr txBox="1">
          <a:spLocks noChangeArrowheads="1"/>
        </xdr:cNvSpPr>
      </xdr:nvSpPr>
      <xdr:spPr bwMode="auto">
        <a:xfrm>
          <a:off x="2066925" y="430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57</xdr:row>
      <xdr:rowOff>19050</xdr:rowOff>
    </xdr:from>
    <xdr:to>
      <xdr:col>13</xdr:col>
      <xdr:colOff>57150</xdr:colOff>
      <xdr:row>58</xdr:row>
      <xdr:rowOff>85725</xdr:rowOff>
    </xdr:to>
    <xdr:sp macro="" textlink="">
      <xdr:nvSpPr>
        <xdr:cNvPr id="55" name="Text Box 429"/>
        <xdr:cNvSpPr txBox="1">
          <a:spLocks noChangeArrowheads="1"/>
        </xdr:cNvSpPr>
      </xdr:nvSpPr>
      <xdr:spPr bwMode="auto">
        <a:xfrm>
          <a:off x="2066925" y="4240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52</xdr:row>
      <xdr:rowOff>19050</xdr:rowOff>
    </xdr:from>
    <xdr:to>
      <xdr:col>13</xdr:col>
      <xdr:colOff>57150</xdr:colOff>
      <xdr:row>53</xdr:row>
      <xdr:rowOff>85725</xdr:rowOff>
    </xdr:to>
    <xdr:sp macro="" textlink="">
      <xdr:nvSpPr>
        <xdr:cNvPr id="56" name="Text Box 430"/>
        <xdr:cNvSpPr txBox="1">
          <a:spLocks noChangeArrowheads="1"/>
        </xdr:cNvSpPr>
      </xdr:nvSpPr>
      <xdr:spPr bwMode="auto">
        <a:xfrm>
          <a:off x="2066925" y="416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57150</xdr:colOff>
      <xdr:row>58</xdr:row>
      <xdr:rowOff>66675</xdr:rowOff>
    </xdr:to>
    <xdr:sp macro="" textlink="">
      <xdr:nvSpPr>
        <xdr:cNvPr id="57" name="Text Box 431"/>
        <xdr:cNvSpPr txBox="1">
          <a:spLocks noChangeArrowheads="1"/>
        </xdr:cNvSpPr>
      </xdr:nvSpPr>
      <xdr:spPr bwMode="auto">
        <a:xfrm>
          <a:off x="2066925" y="4238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55</xdr:row>
      <xdr:rowOff>19050</xdr:rowOff>
    </xdr:from>
    <xdr:to>
      <xdr:col>13</xdr:col>
      <xdr:colOff>57150</xdr:colOff>
      <xdr:row>55</xdr:row>
      <xdr:rowOff>238125</xdr:rowOff>
    </xdr:to>
    <xdr:sp macro="" textlink="">
      <xdr:nvSpPr>
        <xdr:cNvPr id="58" name="Text Box 432"/>
        <xdr:cNvSpPr txBox="1">
          <a:spLocks noChangeArrowheads="1"/>
        </xdr:cNvSpPr>
      </xdr:nvSpPr>
      <xdr:spPr bwMode="auto">
        <a:xfrm>
          <a:off x="2066925" y="4210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52</xdr:row>
      <xdr:rowOff>19050</xdr:rowOff>
    </xdr:from>
    <xdr:to>
      <xdr:col>13</xdr:col>
      <xdr:colOff>57150</xdr:colOff>
      <xdr:row>53</xdr:row>
      <xdr:rowOff>85725</xdr:rowOff>
    </xdr:to>
    <xdr:sp macro="" textlink="">
      <xdr:nvSpPr>
        <xdr:cNvPr id="59" name="Text Box 433"/>
        <xdr:cNvSpPr txBox="1">
          <a:spLocks noChangeArrowheads="1"/>
        </xdr:cNvSpPr>
      </xdr:nvSpPr>
      <xdr:spPr bwMode="auto">
        <a:xfrm>
          <a:off x="2066925" y="416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53</xdr:row>
      <xdr:rowOff>19050</xdr:rowOff>
    </xdr:from>
    <xdr:to>
      <xdr:col>13</xdr:col>
      <xdr:colOff>57150</xdr:colOff>
      <xdr:row>53</xdr:row>
      <xdr:rowOff>238125</xdr:rowOff>
    </xdr:to>
    <xdr:sp macro="" textlink="">
      <xdr:nvSpPr>
        <xdr:cNvPr id="60" name="Text Box 434"/>
        <xdr:cNvSpPr txBox="1">
          <a:spLocks noChangeArrowheads="1"/>
        </xdr:cNvSpPr>
      </xdr:nvSpPr>
      <xdr:spPr bwMode="auto">
        <a:xfrm>
          <a:off x="2066925" y="417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53</xdr:row>
      <xdr:rowOff>19050</xdr:rowOff>
    </xdr:from>
    <xdr:to>
      <xdr:col>13</xdr:col>
      <xdr:colOff>57150</xdr:colOff>
      <xdr:row>53</xdr:row>
      <xdr:rowOff>238125</xdr:rowOff>
    </xdr:to>
    <xdr:sp macro="" textlink="">
      <xdr:nvSpPr>
        <xdr:cNvPr id="61" name="Text Box 435"/>
        <xdr:cNvSpPr txBox="1">
          <a:spLocks noChangeArrowheads="1"/>
        </xdr:cNvSpPr>
      </xdr:nvSpPr>
      <xdr:spPr bwMode="auto">
        <a:xfrm>
          <a:off x="2066925" y="417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56</xdr:row>
      <xdr:rowOff>19050</xdr:rowOff>
    </xdr:from>
    <xdr:to>
      <xdr:col>13</xdr:col>
      <xdr:colOff>57150</xdr:colOff>
      <xdr:row>57</xdr:row>
      <xdr:rowOff>85725</xdr:rowOff>
    </xdr:to>
    <xdr:sp macro="" textlink="">
      <xdr:nvSpPr>
        <xdr:cNvPr id="62" name="Text Box 436"/>
        <xdr:cNvSpPr txBox="1">
          <a:spLocks noChangeArrowheads="1"/>
        </xdr:cNvSpPr>
      </xdr:nvSpPr>
      <xdr:spPr bwMode="auto">
        <a:xfrm>
          <a:off x="2066925" y="4225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57150</xdr:colOff>
      <xdr:row>57</xdr:row>
      <xdr:rowOff>66675</xdr:rowOff>
    </xdr:to>
    <xdr:sp macro="" textlink="">
      <xdr:nvSpPr>
        <xdr:cNvPr id="63" name="Text Box 437"/>
        <xdr:cNvSpPr txBox="1">
          <a:spLocks noChangeArrowheads="1"/>
        </xdr:cNvSpPr>
      </xdr:nvSpPr>
      <xdr:spPr bwMode="auto">
        <a:xfrm>
          <a:off x="2066925" y="4223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62</xdr:row>
      <xdr:rowOff>19050</xdr:rowOff>
    </xdr:from>
    <xdr:to>
      <xdr:col>13</xdr:col>
      <xdr:colOff>57150</xdr:colOff>
      <xdr:row>63</xdr:row>
      <xdr:rowOff>85725</xdr:rowOff>
    </xdr:to>
    <xdr:sp macro="" textlink="">
      <xdr:nvSpPr>
        <xdr:cNvPr id="64" name="Text Box 438"/>
        <xdr:cNvSpPr txBox="1">
          <a:spLocks noChangeArrowheads="1"/>
        </xdr:cNvSpPr>
      </xdr:nvSpPr>
      <xdr:spPr bwMode="auto">
        <a:xfrm>
          <a:off x="20669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52</xdr:row>
      <xdr:rowOff>19050</xdr:rowOff>
    </xdr:from>
    <xdr:to>
      <xdr:col>13</xdr:col>
      <xdr:colOff>57150</xdr:colOff>
      <xdr:row>53</xdr:row>
      <xdr:rowOff>85725</xdr:rowOff>
    </xdr:to>
    <xdr:sp macro="" textlink="">
      <xdr:nvSpPr>
        <xdr:cNvPr id="65" name="Text Box 439"/>
        <xdr:cNvSpPr txBox="1">
          <a:spLocks noChangeArrowheads="1"/>
        </xdr:cNvSpPr>
      </xdr:nvSpPr>
      <xdr:spPr bwMode="auto">
        <a:xfrm>
          <a:off x="2066925" y="4164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57150</xdr:colOff>
      <xdr:row>53</xdr:row>
      <xdr:rowOff>219075</xdr:rowOff>
    </xdr:to>
    <xdr:sp macro="" textlink="">
      <xdr:nvSpPr>
        <xdr:cNvPr id="66" name="Text Box 440"/>
        <xdr:cNvSpPr txBox="1">
          <a:spLocks noChangeArrowheads="1"/>
        </xdr:cNvSpPr>
      </xdr:nvSpPr>
      <xdr:spPr bwMode="auto">
        <a:xfrm>
          <a:off x="2066925" y="41776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53</xdr:row>
      <xdr:rowOff>19050</xdr:rowOff>
    </xdr:from>
    <xdr:to>
      <xdr:col>19</xdr:col>
      <xdr:colOff>57150</xdr:colOff>
      <xdr:row>53</xdr:row>
      <xdr:rowOff>238125</xdr:rowOff>
    </xdr:to>
    <xdr:sp macro="" textlink="">
      <xdr:nvSpPr>
        <xdr:cNvPr id="67" name="Text Box 254"/>
        <xdr:cNvSpPr txBox="1">
          <a:spLocks noChangeArrowheads="1"/>
        </xdr:cNvSpPr>
      </xdr:nvSpPr>
      <xdr:spPr bwMode="auto">
        <a:xfrm>
          <a:off x="2066925" y="45996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55</xdr:row>
      <xdr:rowOff>19050</xdr:rowOff>
    </xdr:from>
    <xdr:to>
      <xdr:col>19</xdr:col>
      <xdr:colOff>57150</xdr:colOff>
      <xdr:row>55</xdr:row>
      <xdr:rowOff>238125</xdr:rowOff>
    </xdr:to>
    <xdr:sp macro="" textlink="">
      <xdr:nvSpPr>
        <xdr:cNvPr id="68" name="Text Box 441"/>
        <xdr:cNvSpPr txBox="1">
          <a:spLocks noChangeArrowheads="1"/>
        </xdr:cNvSpPr>
      </xdr:nvSpPr>
      <xdr:spPr bwMode="auto">
        <a:xfrm>
          <a:off x="2066925" y="46301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54</xdr:row>
      <xdr:rowOff>19050</xdr:rowOff>
    </xdr:from>
    <xdr:to>
      <xdr:col>25</xdr:col>
      <xdr:colOff>57150</xdr:colOff>
      <xdr:row>55</xdr:row>
      <xdr:rowOff>85725</xdr:rowOff>
    </xdr:to>
    <xdr:sp macro="" textlink="">
      <xdr:nvSpPr>
        <xdr:cNvPr id="69" name="Text Box 207"/>
        <xdr:cNvSpPr txBox="1">
          <a:spLocks noChangeArrowheads="1"/>
        </xdr:cNvSpPr>
      </xdr:nvSpPr>
      <xdr:spPr bwMode="auto">
        <a:xfrm>
          <a:off x="2066925" y="5063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52</xdr:row>
      <xdr:rowOff>19050</xdr:rowOff>
    </xdr:from>
    <xdr:to>
      <xdr:col>25</xdr:col>
      <xdr:colOff>57150</xdr:colOff>
      <xdr:row>53</xdr:row>
      <xdr:rowOff>85725</xdr:rowOff>
    </xdr:to>
    <xdr:sp macro="" textlink="">
      <xdr:nvSpPr>
        <xdr:cNvPr id="70" name="Text Box 219"/>
        <xdr:cNvSpPr txBox="1">
          <a:spLocks noChangeArrowheads="1"/>
        </xdr:cNvSpPr>
      </xdr:nvSpPr>
      <xdr:spPr bwMode="auto">
        <a:xfrm>
          <a:off x="2066925" y="5033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53</xdr:row>
      <xdr:rowOff>0</xdr:rowOff>
    </xdr:from>
    <xdr:to>
      <xdr:col>25</xdr:col>
      <xdr:colOff>57150</xdr:colOff>
      <xdr:row>53</xdr:row>
      <xdr:rowOff>219075</xdr:rowOff>
    </xdr:to>
    <xdr:sp macro="" textlink="">
      <xdr:nvSpPr>
        <xdr:cNvPr id="71" name="Text Box 240"/>
        <xdr:cNvSpPr txBox="1">
          <a:spLocks noChangeArrowheads="1"/>
        </xdr:cNvSpPr>
      </xdr:nvSpPr>
      <xdr:spPr bwMode="auto">
        <a:xfrm>
          <a:off x="2066925" y="5046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53</xdr:row>
      <xdr:rowOff>0</xdr:rowOff>
    </xdr:from>
    <xdr:to>
      <xdr:col>25</xdr:col>
      <xdr:colOff>57150</xdr:colOff>
      <xdr:row>53</xdr:row>
      <xdr:rowOff>219075</xdr:rowOff>
    </xdr:to>
    <xdr:sp macro="" textlink="">
      <xdr:nvSpPr>
        <xdr:cNvPr id="72" name="Text Box 317"/>
        <xdr:cNvSpPr txBox="1">
          <a:spLocks noChangeArrowheads="1"/>
        </xdr:cNvSpPr>
      </xdr:nvSpPr>
      <xdr:spPr bwMode="auto">
        <a:xfrm>
          <a:off x="2066925" y="5046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55</xdr:row>
      <xdr:rowOff>0</xdr:rowOff>
    </xdr:from>
    <xdr:to>
      <xdr:col>25</xdr:col>
      <xdr:colOff>57150</xdr:colOff>
      <xdr:row>55</xdr:row>
      <xdr:rowOff>219075</xdr:rowOff>
    </xdr:to>
    <xdr:sp macro="" textlink="">
      <xdr:nvSpPr>
        <xdr:cNvPr id="73" name="Text Box 322"/>
        <xdr:cNvSpPr txBox="1">
          <a:spLocks noChangeArrowheads="1"/>
        </xdr:cNvSpPr>
      </xdr:nvSpPr>
      <xdr:spPr bwMode="auto">
        <a:xfrm>
          <a:off x="2066925" y="5076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53</xdr:row>
      <xdr:rowOff>19050</xdr:rowOff>
    </xdr:from>
    <xdr:to>
      <xdr:col>25</xdr:col>
      <xdr:colOff>57150</xdr:colOff>
      <xdr:row>53</xdr:row>
      <xdr:rowOff>238125</xdr:rowOff>
    </xdr:to>
    <xdr:sp macro="" textlink="">
      <xdr:nvSpPr>
        <xdr:cNvPr id="74" name="Text Box 323"/>
        <xdr:cNvSpPr txBox="1">
          <a:spLocks noChangeArrowheads="1"/>
        </xdr:cNvSpPr>
      </xdr:nvSpPr>
      <xdr:spPr bwMode="auto">
        <a:xfrm>
          <a:off x="2066925" y="5048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85</xdr:row>
      <xdr:rowOff>28575</xdr:rowOff>
    </xdr:from>
    <xdr:to>
      <xdr:col>1</xdr:col>
      <xdr:colOff>57150</xdr:colOff>
      <xdr:row>86</xdr:row>
      <xdr:rowOff>95250</xdr:rowOff>
    </xdr:to>
    <xdr:sp macro="" textlink="">
      <xdr:nvSpPr>
        <xdr:cNvPr id="75" name="Text Box 425"/>
        <xdr:cNvSpPr txBox="1">
          <a:spLocks noChangeArrowheads="1"/>
        </xdr:cNvSpPr>
      </xdr:nvSpPr>
      <xdr:spPr bwMode="auto">
        <a:xfrm>
          <a:off x="2066925" y="54768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85</xdr:row>
      <xdr:rowOff>28575</xdr:rowOff>
    </xdr:from>
    <xdr:to>
      <xdr:col>1</xdr:col>
      <xdr:colOff>57150</xdr:colOff>
      <xdr:row>86</xdr:row>
      <xdr:rowOff>95250</xdr:rowOff>
    </xdr:to>
    <xdr:sp macro="" textlink="">
      <xdr:nvSpPr>
        <xdr:cNvPr id="76" name="Text Box 425"/>
        <xdr:cNvSpPr txBox="1">
          <a:spLocks noChangeArrowheads="1"/>
        </xdr:cNvSpPr>
      </xdr:nvSpPr>
      <xdr:spPr bwMode="auto">
        <a:xfrm>
          <a:off x="2066925" y="54768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57150</xdr:colOff>
      <xdr:row>83</xdr:row>
      <xdr:rowOff>66675</xdr:rowOff>
    </xdr:to>
    <xdr:sp macro="" textlink="">
      <xdr:nvSpPr>
        <xdr:cNvPr id="77" name="Text Box 264"/>
        <xdr:cNvSpPr txBox="1">
          <a:spLocks noChangeArrowheads="1"/>
        </xdr:cNvSpPr>
      </xdr:nvSpPr>
      <xdr:spPr bwMode="auto">
        <a:xfrm>
          <a:off x="2066925" y="5724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28575</xdr:rowOff>
    </xdr:from>
    <xdr:to>
      <xdr:col>7</xdr:col>
      <xdr:colOff>57150</xdr:colOff>
      <xdr:row>80</xdr:row>
      <xdr:rowOff>104775</xdr:rowOff>
    </xdr:to>
    <xdr:sp macro="" textlink="">
      <xdr:nvSpPr>
        <xdr:cNvPr id="78" name="Text Box 442"/>
        <xdr:cNvSpPr txBox="1">
          <a:spLocks noChangeArrowheads="1"/>
        </xdr:cNvSpPr>
      </xdr:nvSpPr>
      <xdr:spPr bwMode="auto">
        <a:xfrm>
          <a:off x="2066925" y="5682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81</xdr:row>
      <xdr:rowOff>19050</xdr:rowOff>
    </xdr:from>
    <xdr:to>
      <xdr:col>13</xdr:col>
      <xdr:colOff>57150</xdr:colOff>
      <xdr:row>82</xdr:row>
      <xdr:rowOff>85725</xdr:rowOff>
    </xdr:to>
    <xdr:sp macro="" textlink="">
      <xdr:nvSpPr>
        <xdr:cNvPr id="79" name="Text Box 272"/>
        <xdr:cNvSpPr txBox="1">
          <a:spLocks noChangeArrowheads="1"/>
        </xdr:cNvSpPr>
      </xdr:nvSpPr>
      <xdr:spPr bwMode="auto">
        <a:xfrm>
          <a:off x="2066925" y="6029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28575</xdr:rowOff>
    </xdr:from>
    <xdr:to>
      <xdr:col>13</xdr:col>
      <xdr:colOff>57150</xdr:colOff>
      <xdr:row>81</xdr:row>
      <xdr:rowOff>95250</xdr:rowOff>
    </xdr:to>
    <xdr:sp macro="" textlink="">
      <xdr:nvSpPr>
        <xdr:cNvPr id="80" name="Text Box 426"/>
        <xdr:cNvSpPr txBox="1">
          <a:spLocks noChangeArrowheads="1"/>
        </xdr:cNvSpPr>
      </xdr:nvSpPr>
      <xdr:spPr bwMode="auto">
        <a:xfrm>
          <a:off x="2066925" y="60150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83</xdr:row>
      <xdr:rowOff>0</xdr:rowOff>
    </xdr:from>
    <xdr:to>
      <xdr:col>25</xdr:col>
      <xdr:colOff>57150</xdr:colOff>
      <xdr:row>84</xdr:row>
      <xdr:rowOff>66675</xdr:rowOff>
    </xdr:to>
    <xdr:sp macro="" textlink="">
      <xdr:nvSpPr>
        <xdr:cNvPr id="81" name="Text Box 265"/>
        <xdr:cNvSpPr txBox="1">
          <a:spLocks noChangeArrowheads="1"/>
        </xdr:cNvSpPr>
      </xdr:nvSpPr>
      <xdr:spPr bwMode="auto">
        <a:xfrm>
          <a:off x="2066925" y="6704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82</xdr:row>
      <xdr:rowOff>19050</xdr:rowOff>
    </xdr:from>
    <xdr:to>
      <xdr:col>25</xdr:col>
      <xdr:colOff>57150</xdr:colOff>
      <xdr:row>83</xdr:row>
      <xdr:rowOff>85725</xdr:rowOff>
    </xdr:to>
    <xdr:sp macro="" textlink="">
      <xdr:nvSpPr>
        <xdr:cNvPr id="82" name="Text Box 297"/>
        <xdr:cNvSpPr txBox="1">
          <a:spLocks noChangeArrowheads="1"/>
        </xdr:cNvSpPr>
      </xdr:nvSpPr>
      <xdr:spPr bwMode="auto">
        <a:xfrm>
          <a:off x="2066925" y="6691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79</xdr:row>
      <xdr:rowOff>19050</xdr:rowOff>
    </xdr:from>
    <xdr:to>
      <xdr:col>25</xdr:col>
      <xdr:colOff>57150</xdr:colOff>
      <xdr:row>80</xdr:row>
      <xdr:rowOff>85725</xdr:rowOff>
    </xdr:to>
    <xdr:sp macro="" textlink="">
      <xdr:nvSpPr>
        <xdr:cNvPr id="83" name="Text Box 324"/>
        <xdr:cNvSpPr txBox="1">
          <a:spLocks noChangeArrowheads="1"/>
        </xdr:cNvSpPr>
      </xdr:nvSpPr>
      <xdr:spPr bwMode="auto">
        <a:xfrm>
          <a:off x="2066925" y="6645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83</xdr:row>
      <xdr:rowOff>0</xdr:rowOff>
    </xdr:from>
    <xdr:to>
      <xdr:col>25</xdr:col>
      <xdr:colOff>57150</xdr:colOff>
      <xdr:row>84</xdr:row>
      <xdr:rowOff>66675</xdr:rowOff>
    </xdr:to>
    <xdr:sp macro="" textlink="">
      <xdr:nvSpPr>
        <xdr:cNvPr id="84" name="Text Box 265"/>
        <xdr:cNvSpPr txBox="1">
          <a:spLocks noChangeArrowheads="1"/>
        </xdr:cNvSpPr>
      </xdr:nvSpPr>
      <xdr:spPr bwMode="auto">
        <a:xfrm>
          <a:off x="2066925" y="6704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2</xdr:col>
      <xdr:colOff>161924</xdr:colOff>
      <xdr:row>2</xdr:row>
      <xdr:rowOff>76200</xdr:rowOff>
    </xdr:to>
    <xdr:sp macro="" textlink="">
      <xdr:nvSpPr>
        <xdr:cNvPr id="10246" name="AutoShape 6"/>
        <xdr:cNvSpPr>
          <a:spLocks noChangeArrowheads="1"/>
        </xdr:cNvSpPr>
      </xdr:nvSpPr>
      <xdr:spPr bwMode="auto">
        <a:xfrm>
          <a:off x="161925" y="19050"/>
          <a:ext cx="1352549" cy="295275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5791" dir="8778596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1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>
    <xdr:from>
      <xdr:col>0</xdr:col>
      <xdr:colOff>66675</xdr:colOff>
      <xdr:row>20</xdr:row>
      <xdr:rowOff>171450</xdr:rowOff>
    </xdr:from>
    <xdr:to>
      <xdr:col>2</xdr:col>
      <xdr:colOff>142875</xdr:colOff>
      <xdr:row>23</xdr:row>
      <xdr:rowOff>66675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>
          <a:off x="66675" y="4038600"/>
          <a:ext cx="1428750" cy="314325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5791" dir="8778596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2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>
    <xdr:from>
      <xdr:col>1</xdr:col>
      <xdr:colOff>9526</xdr:colOff>
      <xdr:row>43</xdr:row>
      <xdr:rowOff>19051</xdr:rowOff>
    </xdr:from>
    <xdr:to>
      <xdr:col>2</xdr:col>
      <xdr:colOff>95250</xdr:colOff>
      <xdr:row>46</xdr:row>
      <xdr:rowOff>57151</xdr:rowOff>
    </xdr:to>
    <xdr:sp macro="" textlink="">
      <xdr:nvSpPr>
        <xdr:cNvPr id="10248" name="AutoShape 8"/>
        <xdr:cNvSpPr>
          <a:spLocks noChangeArrowheads="1"/>
        </xdr:cNvSpPr>
      </xdr:nvSpPr>
      <xdr:spPr bwMode="auto">
        <a:xfrm>
          <a:off x="85726" y="8391526"/>
          <a:ext cx="1362074" cy="304800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5791" dir="8778596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3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>
    <xdr:from>
      <xdr:col>1</xdr:col>
      <xdr:colOff>57150</xdr:colOff>
      <xdr:row>64</xdr:row>
      <xdr:rowOff>19049</xdr:rowOff>
    </xdr:from>
    <xdr:to>
      <xdr:col>2</xdr:col>
      <xdr:colOff>133349</xdr:colOff>
      <xdr:row>67</xdr:row>
      <xdr:rowOff>76199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133350" y="12477749"/>
          <a:ext cx="1352549" cy="333375"/>
        </a:xfrm>
        <a:prstGeom prst="flowChartTerminator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9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>
          <a:outerShdw dist="45791" dir="8778596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FFFFFF"/>
              </a:solidFill>
              <a:latin typeface="Clarendon"/>
            </a:rPr>
            <a:t>.</a:t>
          </a:r>
          <a:r>
            <a:rPr lang="it-IT" sz="1100" b="1" i="0" u="none" strike="noStrike" baseline="0">
              <a:solidFill>
                <a:srgbClr val="000000"/>
              </a:solidFill>
              <a:latin typeface="Clarendon"/>
            </a:rPr>
            <a:t>4</a:t>
          </a:r>
          <a:r>
            <a:rPr lang="it-IT" sz="900" b="1" i="0" u="none" strike="noStrike" baseline="0">
              <a:solidFill>
                <a:srgbClr val="000000"/>
              </a:solidFill>
              <a:latin typeface="Clarendon"/>
            </a:rPr>
            <a:t>°  SETTIMANA</a:t>
          </a:r>
        </a:p>
      </xdr:txBody>
    </xdr:sp>
    <xdr:clientData/>
  </xdr:twoCellAnchor>
  <xdr:twoCellAnchor editAs="oneCell">
    <xdr:from>
      <xdr:col>1</xdr:col>
      <xdr:colOff>0</xdr:colOff>
      <xdr:row>10</xdr:row>
      <xdr:rowOff>28575</xdr:rowOff>
    </xdr:from>
    <xdr:to>
      <xdr:col>1</xdr:col>
      <xdr:colOff>76200</xdr:colOff>
      <xdr:row>11</xdr:row>
      <xdr:rowOff>66675</xdr:rowOff>
    </xdr:to>
    <xdr:sp macro="" textlink="">
      <xdr:nvSpPr>
        <xdr:cNvPr id="6" name="Text Box 416"/>
        <xdr:cNvSpPr txBox="1">
          <a:spLocks noChangeArrowheads="1"/>
        </xdr:cNvSpPr>
      </xdr:nvSpPr>
      <xdr:spPr bwMode="auto">
        <a:xfrm>
          <a:off x="206692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28575</xdr:rowOff>
    </xdr:from>
    <xdr:to>
      <xdr:col>1</xdr:col>
      <xdr:colOff>76200</xdr:colOff>
      <xdr:row>14</xdr:row>
      <xdr:rowOff>76200</xdr:rowOff>
    </xdr:to>
    <xdr:sp macro="" textlink="">
      <xdr:nvSpPr>
        <xdr:cNvPr id="7" name="Text Box 417"/>
        <xdr:cNvSpPr txBox="1">
          <a:spLocks noChangeArrowheads="1"/>
        </xdr:cNvSpPr>
      </xdr:nvSpPr>
      <xdr:spPr bwMode="auto">
        <a:xfrm>
          <a:off x="2066925" y="2181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28575</xdr:rowOff>
    </xdr:to>
    <xdr:sp macro="" textlink="">
      <xdr:nvSpPr>
        <xdr:cNvPr id="8" name="Text Box 415"/>
        <xdr:cNvSpPr txBox="1">
          <a:spLocks noChangeArrowheads="1"/>
        </xdr:cNvSpPr>
      </xdr:nvSpPr>
      <xdr:spPr bwMode="auto">
        <a:xfrm>
          <a:off x="2066925" y="230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28575</xdr:rowOff>
    </xdr:to>
    <xdr:sp macro="" textlink="">
      <xdr:nvSpPr>
        <xdr:cNvPr id="9" name="Text Box 415"/>
        <xdr:cNvSpPr txBox="1">
          <a:spLocks noChangeArrowheads="1"/>
        </xdr:cNvSpPr>
      </xdr:nvSpPr>
      <xdr:spPr bwMode="auto">
        <a:xfrm>
          <a:off x="2066925" y="230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28575</xdr:rowOff>
    </xdr:from>
    <xdr:to>
      <xdr:col>1</xdr:col>
      <xdr:colOff>76200</xdr:colOff>
      <xdr:row>13</xdr:row>
      <xdr:rowOff>76200</xdr:rowOff>
    </xdr:to>
    <xdr:sp macro="" textlink="">
      <xdr:nvSpPr>
        <xdr:cNvPr id="10" name="Text Box 417"/>
        <xdr:cNvSpPr txBox="1">
          <a:spLocks noChangeArrowheads="1"/>
        </xdr:cNvSpPr>
      </xdr:nvSpPr>
      <xdr:spPr bwMode="auto">
        <a:xfrm>
          <a:off x="2066925" y="2181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28575</xdr:rowOff>
    </xdr:from>
    <xdr:to>
      <xdr:col>7</xdr:col>
      <xdr:colOff>76200</xdr:colOff>
      <xdr:row>5</xdr:row>
      <xdr:rowOff>66675</xdr:rowOff>
    </xdr:to>
    <xdr:sp macro="" textlink="">
      <xdr:nvSpPr>
        <xdr:cNvPr id="11" name="Text Box 418"/>
        <xdr:cNvSpPr txBox="1">
          <a:spLocks noChangeArrowheads="1"/>
        </xdr:cNvSpPr>
      </xdr:nvSpPr>
      <xdr:spPr bwMode="auto">
        <a:xfrm>
          <a:off x="2066925" y="3895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28575</xdr:rowOff>
    </xdr:from>
    <xdr:to>
      <xdr:col>7</xdr:col>
      <xdr:colOff>76200</xdr:colOff>
      <xdr:row>6</xdr:row>
      <xdr:rowOff>238125</xdr:rowOff>
    </xdr:to>
    <xdr:sp macro="" textlink="">
      <xdr:nvSpPr>
        <xdr:cNvPr id="12" name="Text Box 419"/>
        <xdr:cNvSpPr txBox="1">
          <a:spLocks noChangeArrowheads="1"/>
        </xdr:cNvSpPr>
      </xdr:nvSpPr>
      <xdr:spPr bwMode="auto">
        <a:xfrm>
          <a:off x="2066925" y="425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28575</xdr:rowOff>
    </xdr:from>
    <xdr:to>
      <xdr:col>7</xdr:col>
      <xdr:colOff>76200</xdr:colOff>
      <xdr:row>4</xdr:row>
      <xdr:rowOff>57150</xdr:rowOff>
    </xdr:to>
    <xdr:sp macro="" textlink="">
      <xdr:nvSpPr>
        <xdr:cNvPr id="13" name="Text Box 420"/>
        <xdr:cNvSpPr txBox="1">
          <a:spLocks noChangeArrowheads="1"/>
        </xdr:cNvSpPr>
      </xdr:nvSpPr>
      <xdr:spPr bwMode="auto">
        <a:xfrm>
          <a:off x="2066925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28575</xdr:rowOff>
    </xdr:from>
    <xdr:to>
      <xdr:col>7</xdr:col>
      <xdr:colOff>76200</xdr:colOff>
      <xdr:row>5</xdr:row>
      <xdr:rowOff>66675</xdr:rowOff>
    </xdr:to>
    <xdr:sp macro="" textlink="">
      <xdr:nvSpPr>
        <xdr:cNvPr id="14" name="Text Box 421"/>
        <xdr:cNvSpPr txBox="1">
          <a:spLocks noChangeArrowheads="1"/>
        </xdr:cNvSpPr>
      </xdr:nvSpPr>
      <xdr:spPr bwMode="auto">
        <a:xfrm>
          <a:off x="2066925" y="3895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8</xdr:row>
      <xdr:rowOff>123825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066925" y="459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19050</xdr:rowOff>
    </xdr:from>
    <xdr:to>
      <xdr:col>13</xdr:col>
      <xdr:colOff>76200</xdr:colOff>
      <xdr:row>8</xdr:row>
      <xdr:rowOff>76200</xdr:rowOff>
    </xdr:to>
    <xdr:sp macro="" textlink="">
      <xdr:nvSpPr>
        <xdr:cNvPr id="16" name="Text Box 76"/>
        <xdr:cNvSpPr txBox="1">
          <a:spLocks noChangeArrowheads="1"/>
        </xdr:cNvSpPr>
      </xdr:nvSpPr>
      <xdr:spPr bwMode="auto">
        <a:xfrm>
          <a:off x="2066925" y="744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4</xdr:row>
      <xdr:rowOff>28575</xdr:rowOff>
    </xdr:from>
    <xdr:to>
      <xdr:col>19</xdr:col>
      <xdr:colOff>76200</xdr:colOff>
      <xdr:row>6</xdr:row>
      <xdr:rowOff>247650</xdr:rowOff>
    </xdr:to>
    <xdr:sp macro="" textlink="">
      <xdr:nvSpPr>
        <xdr:cNvPr id="17" name="Text Box 422"/>
        <xdr:cNvSpPr txBox="1">
          <a:spLocks noChangeArrowheads="1"/>
        </xdr:cNvSpPr>
      </xdr:nvSpPr>
      <xdr:spPr bwMode="auto">
        <a:xfrm>
          <a:off x="20669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</xdr:row>
      <xdr:rowOff>19050</xdr:rowOff>
    </xdr:from>
    <xdr:to>
      <xdr:col>25</xdr:col>
      <xdr:colOff>76200</xdr:colOff>
      <xdr:row>4</xdr:row>
      <xdr:rowOff>66675</xdr:rowOff>
    </xdr:to>
    <xdr:sp macro="" textlink="">
      <xdr:nvSpPr>
        <xdr:cNvPr id="18" name="Text Box 81"/>
        <xdr:cNvSpPr txBox="1">
          <a:spLocks noChangeArrowheads="1"/>
        </xdr:cNvSpPr>
      </xdr:nvSpPr>
      <xdr:spPr bwMode="auto">
        <a:xfrm>
          <a:off x="2066925" y="1304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</xdr:row>
      <xdr:rowOff>0</xdr:rowOff>
    </xdr:from>
    <xdr:to>
      <xdr:col>25</xdr:col>
      <xdr:colOff>76200</xdr:colOff>
      <xdr:row>5</xdr:row>
      <xdr:rowOff>38100</xdr:rowOff>
    </xdr:to>
    <xdr:sp macro="" textlink="">
      <xdr:nvSpPr>
        <xdr:cNvPr id="19" name="Text Box 103"/>
        <xdr:cNvSpPr txBox="1">
          <a:spLocks noChangeArrowheads="1"/>
        </xdr:cNvSpPr>
      </xdr:nvSpPr>
      <xdr:spPr bwMode="auto">
        <a:xfrm>
          <a:off x="2066925" y="1319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76200</xdr:colOff>
      <xdr:row>5</xdr:row>
      <xdr:rowOff>295275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2066925" y="1351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28575</xdr:rowOff>
    </xdr:from>
    <xdr:to>
      <xdr:col>1</xdr:col>
      <xdr:colOff>76200</xdr:colOff>
      <xdr:row>25</xdr:row>
      <xdr:rowOff>247650</xdr:rowOff>
    </xdr:to>
    <xdr:sp macro="" textlink="">
      <xdr:nvSpPr>
        <xdr:cNvPr id="21" name="Text Box 424"/>
        <xdr:cNvSpPr txBox="1">
          <a:spLocks noChangeArrowheads="1"/>
        </xdr:cNvSpPr>
      </xdr:nvSpPr>
      <xdr:spPr bwMode="auto">
        <a:xfrm>
          <a:off x="2066925" y="1638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219075</xdr:rowOff>
    </xdr:to>
    <xdr:sp macro="" textlink="">
      <xdr:nvSpPr>
        <xdr:cNvPr id="22" name="Text Box 127"/>
        <xdr:cNvSpPr txBox="1">
          <a:spLocks noChangeArrowheads="1"/>
        </xdr:cNvSpPr>
      </xdr:nvSpPr>
      <xdr:spPr bwMode="auto">
        <a:xfrm>
          <a:off x="2066925" y="19326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76200</xdr:colOff>
      <xdr:row>28</xdr:row>
      <xdr:rowOff>19050</xdr:rowOff>
    </xdr:to>
    <xdr:sp macro="" textlink="">
      <xdr:nvSpPr>
        <xdr:cNvPr id="23" name="Text Box 135"/>
        <xdr:cNvSpPr txBox="1">
          <a:spLocks noChangeArrowheads="1"/>
        </xdr:cNvSpPr>
      </xdr:nvSpPr>
      <xdr:spPr bwMode="auto">
        <a:xfrm>
          <a:off x="2066925" y="23193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29</xdr:row>
      <xdr:rowOff>19050</xdr:rowOff>
    </xdr:from>
    <xdr:to>
      <xdr:col>25</xdr:col>
      <xdr:colOff>76200</xdr:colOff>
      <xdr:row>30</xdr:row>
      <xdr:rowOff>66675</xdr:rowOff>
    </xdr:to>
    <xdr:sp macro="" textlink="">
      <xdr:nvSpPr>
        <xdr:cNvPr id="24" name="Text Box 128"/>
        <xdr:cNvSpPr txBox="1">
          <a:spLocks noChangeArrowheads="1"/>
        </xdr:cNvSpPr>
      </xdr:nvSpPr>
      <xdr:spPr bwMode="auto">
        <a:xfrm>
          <a:off x="2066925" y="2932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24</xdr:row>
      <xdr:rowOff>19050</xdr:rowOff>
    </xdr:from>
    <xdr:to>
      <xdr:col>25</xdr:col>
      <xdr:colOff>76200</xdr:colOff>
      <xdr:row>25</xdr:row>
      <xdr:rowOff>66675</xdr:rowOff>
    </xdr:to>
    <xdr:sp macro="" textlink="">
      <xdr:nvSpPr>
        <xdr:cNvPr id="25" name="Text Box 140"/>
        <xdr:cNvSpPr txBox="1">
          <a:spLocks noChangeArrowheads="1"/>
        </xdr:cNvSpPr>
      </xdr:nvSpPr>
      <xdr:spPr bwMode="auto">
        <a:xfrm>
          <a:off x="2066925" y="28565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29</xdr:row>
      <xdr:rowOff>0</xdr:rowOff>
    </xdr:from>
    <xdr:to>
      <xdr:col>25</xdr:col>
      <xdr:colOff>76200</xdr:colOff>
      <xdr:row>30</xdr:row>
      <xdr:rowOff>47625</xdr:rowOff>
    </xdr:to>
    <xdr:sp macro="" textlink="">
      <xdr:nvSpPr>
        <xdr:cNvPr id="26" name="Text Box 162"/>
        <xdr:cNvSpPr txBox="1">
          <a:spLocks noChangeArrowheads="1"/>
        </xdr:cNvSpPr>
      </xdr:nvSpPr>
      <xdr:spPr bwMode="auto">
        <a:xfrm>
          <a:off x="2066925" y="2930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27</xdr:row>
      <xdr:rowOff>19050</xdr:rowOff>
    </xdr:from>
    <xdr:to>
      <xdr:col>25</xdr:col>
      <xdr:colOff>76200</xdr:colOff>
      <xdr:row>28</xdr:row>
      <xdr:rowOff>47625</xdr:rowOff>
    </xdr:to>
    <xdr:sp macro="" textlink="">
      <xdr:nvSpPr>
        <xdr:cNvPr id="27" name="Text Box 318"/>
        <xdr:cNvSpPr txBox="1">
          <a:spLocks noChangeArrowheads="1"/>
        </xdr:cNvSpPr>
      </xdr:nvSpPr>
      <xdr:spPr bwMode="auto">
        <a:xfrm>
          <a:off x="2066925" y="2902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24</xdr:row>
      <xdr:rowOff>19050</xdr:rowOff>
    </xdr:from>
    <xdr:to>
      <xdr:col>25</xdr:col>
      <xdr:colOff>76200</xdr:colOff>
      <xdr:row>25</xdr:row>
      <xdr:rowOff>66675</xdr:rowOff>
    </xdr:to>
    <xdr:sp macro="" textlink="">
      <xdr:nvSpPr>
        <xdr:cNvPr id="28" name="Text Box 319"/>
        <xdr:cNvSpPr txBox="1">
          <a:spLocks noChangeArrowheads="1"/>
        </xdr:cNvSpPr>
      </xdr:nvSpPr>
      <xdr:spPr bwMode="auto">
        <a:xfrm>
          <a:off x="2066925" y="28565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25</xdr:row>
      <xdr:rowOff>19050</xdr:rowOff>
    </xdr:from>
    <xdr:to>
      <xdr:col>25</xdr:col>
      <xdr:colOff>76200</xdr:colOff>
      <xdr:row>25</xdr:row>
      <xdr:rowOff>238125</xdr:rowOff>
    </xdr:to>
    <xdr:sp macro="" textlink="">
      <xdr:nvSpPr>
        <xdr:cNvPr id="29" name="Text Box 320"/>
        <xdr:cNvSpPr txBox="1">
          <a:spLocks noChangeArrowheads="1"/>
        </xdr:cNvSpPr>
      </xdr:nvSpPr>
      <xdr:spPr bwMode="auto">
        <a:xfrm>
          <a:off x="2066925" y="2871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25</xdr:row>
      <xdr:rowOff>19050</xdr:rowOff>
    </xdr:from>
    <xdr:to>
      <xdr:col>25</xdr:col>
      <xdr:colOff>76200</xdr:colOff>
      <xdr:row>25</xdr:row>
      <xdr:rowOff>238125</xdr:rowOff>
    </xdr:to>
    <xdr:sp macro="" textlink="">
      <xdr:nvSpPr>
        <xdr:cNvPr id="30" name="Text Box 321"/>
        <xdr:cNvSpPr txBox="1">
          <a:spLocks noChangeArrowheads="1"/>
        </xdr:cNvSpPr>
      </xdr:nvSpPr>
      <xdr:spPr bwMode="auto">
        <a:xfrm>
          <a:off x="2066925" y="2871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28</xdr:row>
      <xdr:rowOff>19050</xdr:rowOff>
    </xdr:from>
    <xdr:to>
      <xdr:col>25</xdr:col>
      <xdr:colOff>76200</xdr:colOff>
      <xdr:row>29</xdr:row>
      <xdr:rowOff>66675</xdr:rowOff>
    </xdr:to>
    <xdr:sp macro="" textlink="">
      <xdr:nvSpPr>
        <xdr:cNvPr id="31" name="Text Box 427"/>
        <xdr:cNvSpPr txBox="1">
          <a:spLocks noChangeArrowheads="1"/>
        </xdr:cNvSpPr>
      </xdr:nvSpPr>
      <xdr:spPr bwMode="auto">
        <a:xfrm>
          <a:off x="2066925" y="2917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28</xdr:row>
      <xdr:rowOff>0</xdr:rowOff>
    </xdr:from>
    <xdr:to>
      <xdr:col>25</xdr:col>
      <xdr:colOff>76200</xdr:colOff>
      <xdr:row>29</xdr:row>
      <xdr:rowOff>47625</xdr:rowOff>
    </xdr:to>
    <xdr:sp macro="" textlink="">
      <xdr:nvSpPr>
        <xdr:cNvPr id="32" name="Text Box 428"/>
        <xdr:cNvSpPr txBox="1">
          <a:spLocks noChangeArrowheads="1"/>
        </xdr:cNvSpPr>
      </xdr:nvSpPr>
      <xdr:spPr bwMode="auto">
        <a:xfrm>
          <a:off x="2066925" y="2915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</xdr:row>
      <xdr:rowOff>19050</xdr:rowOff>
    </xdr:from>
    <xdr:to>
      <xdr:col>7</xdr:col>
      <xdr:colOff>76200</xdr:colOff>
      <xdr:row>49</xdr:row>
      <xdr:rowOff>66675</xdr:rowOff>
    </xdr:to>
    <xdr:sp macro="" textlink="">
      <xdr:nvSpPr>
        <xdr:cNvPr id="34" name="Text Box 206"/>
        <xdr:cNvSpPr txBox="1">
          <a:spLocks noChangeArrowheads="1"/>
        </xdr:cNvSpPr>
      </xdr:nvSpPr>
      <xdr:spPr bwMode="auto">
        <a:xfrm>
          <a:off x="2066925" y="3531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47</xdr:row>
      <xdr:rowOff>19050</xdr:rowOff>
    </xdr:from>
    <xdr:to>
      <xdr:col>13</xdr:col>
      <xdr:colOff>76200</xdr:colOff>
      <xdr:row>48</xdr:row>
      <xdr:rowOff>66675</xdr:rowOff>
    </xdr:to>
    <xdr:sp macro="" textlink="">
      <xdr:nvSpPr>
        <xdr:cNvPr id="35" name="Text Box 430"/>
        <xdr:cNvSpPr txBox="1">
          <a:spLocks noChangeArrowheads="1"/>
        </xdr:cNvSpPr>
      </xdr:nvSpPr>
      <xdr:spPr bwMode="auto">
        <a:xfrm>
          <a:off x="2066925" y="38385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50</xdr:row>
      <xdr:rowOff>19050</xdr:rowOff>
    </xdr:from>
    <xdr:to>
      <xdr:col>13</xdr:col>
      <xdr:colOff>76200</xdr:colOff>
      <xdr:row>51</xdr:row>
      <xdr:rowOff>66675</xdr:rowOff>
    </xdr:to>
    <xdr:sp macro="" textlink="">
      <xdr:nvSpPr>
        <xdr:cNvPr id="36" name="Text Box 432"/>
        <xdr:cNvSpPr txBox="1">
          <a:spLocks noChangeArrowheads="1"/>
        </xdr:cNvSpPr>
      </xdr:nvSpPr>
      <xdr:spPr bwMode="auto">
        <a:xfrm>
          <a:off x="2066925" y="3884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47</xdr:row>
      <xdr:rowOff>19050</xdr:rowOff>
    </xdr:from>
    <xdr:to>
      <xdr:col>13</xdr:col>
      <xdr:colOff>76200</xdr:colOff>
      <xdr:row>48</xdr:row>
      <xdr:rowOff>66675</xdr:rowOff>
    </xdr:to>
    <xdr:sp macro="" textlink="">
      <xdr:nvSpPr>
        <xdr:cNvPr id="37" name="Text Box 433"/>
        <xdr:cNvSpPr txBox="1">
          <a:spLocks noChangeArrowheads="1"/>
        </xdr:cNvSpPr>
      </xdr:nvSpPr>
      <xdr:spPr bwMode="auto">
        <a:xfrm>
          <a:off x="2066925" y="38385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48</xdr:row>
      <xdr:rowOff>19050</xdr:rowOff>
    </xdr:from>
    <xdr:to>
      <xdr:col>13</xdr:col>
      <xdr:colOff>76200</xdr:colOff>
      <xdr:row>49</xdr:row>
      <xdr:rowOff>66675</xdr:rowOff>
    </xdr:to>
    <xdr:sp macro="" textlink="">
      <xdr:nvSpPr>
        <xdr:cNvPr id="38" name="Text Box 434"/>
        <xdr:cNvSpPr txBox="1">
          <a:spLocks noChangeArrowheads="1"/>
        </xdr:cNvSpPr>
      </xdr:nvSpPr>
      <xdr:spPr bwMode="auto">
        <a:xfrm>
          <a:off x="2066925" y="3853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48</xdr:row>
      <xdr:rowOff>19050</xdr:rowOff>
    </xdr:from>
    <xdr:to>
      <xdr:col>13</xdr:col>
      <xdr:colOff>76200</xdr:colOff>
      <xdr:row>49</xdr:row>
      <xdr:rowOff>66675</xdr:rowOff>
    </xdr:to>
    <xdr:sp macro="" textlink="">
      <xdr:nvSpPr>
        <xdr:cNvPr id="39" name="Text Box 435"/>
        <xdr:cNvSpPr txBox="1">
          <a:spLocks noChangeArrowheads="1"/>
        </xdr:cNvSpPr>
      </xdr:nvSpPr>
      <xdr:spPr bwMode="auto">
        <a:xfrm>
          <a:off x="2066925" y="3853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51</xdr:row>
      <xdr:rowOff>19050</xdr:rowOff>
    </xdr:from>
    <xdr:to>
      <xdr:col>13</xdr:col>
      <xdr:colOff>76200</xdr:colOff>
      <xdr:row>51</xdr:row>
      <xdr:rowOff>238125</xdr:rowOff>
    </xdr:to>
    <xdr:sp macro="" textlink="">
      <xdr:nvSpPr>
        <xdr:cNvPr id="40" name="Text Box 436"/>
        <xdr:cNvSpPr txBox="1">
          <a:spLocks noChangeArrowheads="1"/>
        </xdr:cNvSpPr>
      </xdr:nvSpPr>
      <xdr:spPr bwMode="auto">
        <a:xfrm>
          <a:off x="2066925" y="3899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219075</xdr:rowOff>
    </xdr:to>
    <xdr:sp macro="" textlink="">
      <xdr:nvSpPr>
        <xdr:cNvPr id="41" name="Text Box 437"/>
        <xdr:cNvSpPr txBox="1">
          <a:spLocks noChangeArrowheads="1"/>
        </xdr:cNvSpPr>
      </xdr:nvSpPr>
      <xdr:spPr bwMode="auto">
        <a:xfrm>
          <a:off x="2066925" y="3897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47</xdr:row>
      <xdr:rowOff>19050</xdr:rowOff>
    </xdr:from>
    <xdr:to>
      <xdr:col>13</xdr:col>
      <xdr:colOff>76200</xdr:colOff>
      <xdr:row>48</xdr:row>
      <xdr:rowOff>66675</xdr:rowOff>
    </xdr:to>
    <xdr:sp macro="" textlink="">
      <xdr:nvSpPr>
        <xdr:cNvPr id="42" name="Text Box 439"/>
        <xdr:cNvSpPr txBox="1">
          <a:spLocks noChangeArrowheads="1"/>
        </xdr:cNvSpPr>
      </xdr:nvSpPr>
      <xdr:spPr bwMode="auto">
        <a:xfrm>
          <a:off x="2066925" y="38385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49</xdr:row>
      <xdr:rowOff>47625</xdr:rowOff>
    </xdr:to>
    <xdr:sp macro="" textlink="">
      <xdr:nvSpPr>
        <xdr:cNvPr id="43" name="Text Box 440"/>
        <xdr:cNvSpPr txBox="1">
          <a:spLocks noChangeArrowheads="1"/>
        </xdr:cNvSpPr>
      </xdr:nvSpPr>
      <xdr:spPr bwMode="auto">
        <a:xfrm>
          <a:off x="2066925" y="3851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247650</xdr:rowOff>
    </xdr:to>
    <xdr:sp macro="" textlink="">
      <xdr:nvSpPr>
        <xdr:cNvPr id="44" name="Text Box 214"/>
        <xdr:cNvSpPr txBox="1">
          <a:spLocks noChangeArrowheads="1"/>
        </xdr:cNvSpPr>
      </xdr:nvSpPr>
      <xdr:spPr bwMode="auto">
        <a:xfrm>
          <a:off x="2066925" y="391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247650</xdr:rowOff>
    </xdr:to>
    <xdr:sp macro="" textlink="">
      <xdr:nvSpPr>
        <xdr:cNvPr id="45" name="Text Box 429"/>
        <xdr:cNvSpPr txBox="1">
          <a:spLocks noChangeArrowheads="1"/>
        </xdr:cNvSpPr>
      </xdr:nvSpPr>
      <xdr:spPr bwMode="auto">
        <a:xfrm>
          <a:off x="2066925" y="391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247650</xdr:rowOff>
    </xdr:to>
    <xdr:sp macro="" textlink="">
      <xdr:nvSpPr>
        <xdr:cNvPr id="46" name="Text Box 431"/>
        <xdr:cNvSpPr txBox="1">
          <a:spLocks noChangeArrowheads="1"/>
        </xdr:cNvSpPr>
      </xdr:nvSpPr>
      <xdr:spPr bwMode="auto">
        <a:xfrm>
          <a:off x="2066925" y="391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247650</xdr:rowOff>
    </xdr:to>
    <xdr:sp macro="" textlink="">
      <xdr:nvSpPr>
        <xdr:cNvPr id="47" name="Text Box 438"/>
        <xdr:cNvSpPr txBox="1">
          <a:spLocks noChangeArrowheads="1"/>
        </xdr:cNvSpPr>
      </xdr:nvSpPr>
      <xdr:spPr bwMode="auto">
        <a:xfrm>
          <a:off x="2066925" y="3912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48</xdr:row>
      <xdr:rowOff>19050</xdr:rowOff>
    </xdr:from>
    <xdr:to>
      <xdr:col>19</xdr:col>
      <xdr:colOff>76200</xdr:colOff>
      <xdr:row>49</xdr:row>
      <xdr:rowOff>66675</xdr:rowOff>
    </xdr:to>
    <xdr:sp macro="" textlink="">
      <xdr:nvSpPr>
        <xdr:cNvPr id="48" name="Text Box 254"/>
        <xdr:cNvSpPr txBox="1">
          <a:spLocks noChangeArrowheads="1"/>
        </xdr:cNvSpPr>
      </xdr:nvSpPr>
      <xdr:spPr bwMode="auto">
        <a:xfrm>
          <a:off x="2066925" y="415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76200</xdr:colOff>
      <xdr:row>50</xdr:row>
      <xdr:rowOff>47625</xdr:rowOff>
    </xdr:to>
    <xdr:sp macro="" textlink="">
      <xdr:nvSpPr>
        <xdr:cNvPr id="49" name="Text Box 441"/>
        <xdr:cNvSpPr txBox="1">
          <a:spLocks noChangeArrowheads="1"/>
        </xdr:cNvSpPr>
      </xdr:nvSpPr>
      <xdr:spPr bwMode="auto">
        <a:xfrm>
          <a:off x="2066925" y="4187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49</xdr:row>
      <xdr:rowOff>19050</xdr:rowOff>
    </xdr:from>
    <xdr:to>
      <xdr:col>25</xdr:col>
      <xdr:colOff>76200</xdr:colOff>
      <xdr:row>50</xdr:row>
      <xdr:rowOff>66675</xdr:rowOff>
    </xdr:to>
    <xdr:sp macro="" textlink="">
      <xdr:nvSpPr>
        <xdr:cNvPr id="50" name="Text Box 207"/>
        <xdr:cNvSpPr txBox="1">
          <a:spLocks noChangeArrowheads="1"/>
        </xdr:cNvSpPr>
      </xdr:nvSpPr>
      <xdr:spPr bwMode="auto">
        <a:xfrm>
          <a:off x="2066925" y="4526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48</xdr:row>
      <xdr:rowOff>0</xdr:rowOff>
    </xdr:from>
    <xdr:to>
      <xdr:col>25</xdr:col>
      <xdr:colOff>76200</xdr:colOff>
      <xdr:row>49</xdr:row>
      <xdr:rowOff>47625</xdr:rowOff>
    </xdr:to>
    <xdr:sp macro="" textlink="">
      <xdr:nvSpPr>
        <xdr:cNvPr id="52" name="Text Box 240"/>
        <xdr:cNvSpPr txBox="1">
          <a:spLocks noChangeArrowheads="1"/>
        </xdr:cNvSpPr>
      </xdr:nvSpPr>
      <xdr:spPr bwMode="auto">
        <a:xfrm>
          <a:off x="2066925" y="4509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48</xdr:row>
      <xdr:rowOff>0</xdr:rowOff>
    </xdr:from>
    <xdr:to>
      <xdr:col>25</xdr:col>
      <xdr:colOff>76200</xdr:colOff>
      <xdr:row>49</xdr:row>
      <xdr:rowOff>47625</xdr:rowOff>
    </xdr:to>
    <xdr:sp macro="" textlink="">
      <xdr:nvSpPr>
        <xdr:cNvPr id="53" name="Text Box 317"/>
        <xdr:cNvSpPr txBox="1">
          <a:spLocks noChangeArrowheads="1"/>
        </xdr:cNvSpPr>
      </xdr:nvSpPr>
      <xdr:spPr bwMode="auto">
        <a:xfrm>
          <a:off x="2066925" y="4509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50</xdr:row>
      <xdr:rowOff>19050</xdr:rowOff>
    </xdr:from>
    <xdr:to>
      <xdr:col>25</xdr:col>
      <xdr:colOff>76200</xdr:colOff>
      <xdr:row>51</xdr:row>
      <xdr:rowOff>66675</xdr:rowOff>
    </xdr:to>
    <xdr:sp macro="" textlink="">
      <xdr:nvSpPr>
        <xdr:cNvPr id="54" name="Text Box 322"/>
        <xdr:cNvSpPr txBox="1">
          <a:spLocks noChangeArrowheads="1"/>
        </xdr:cNvSpPr>
      </xdr:nvSpPr>
      <xdr:spPr bwMode="auto">
        <a:xfrm>
          <a:off x="2066925" y="4541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48</xdr:row>
      <xdr:rowOff>19050</xdr:rowOff>
    </xdr:from>
    <xdr:to>
      <xdr:col>25</xdr:col>
      <xdr:colOff>76200</xdr:colOff>
      <xdr:row>49</xdr:row>
      <xdr:rowOff>66675</xdr:rowOff>
    </xdr:to>
    <xdr:sp macro="" textlink="">
      <xdr:nvSpPr>
        <xdr:cNvPr id="55" name="Text Box 323"/>
        <xdr:cNvSpPr txBox="1">
          <a:spLocks noChangeArrowheads="1"/>
        </xdr:cNvSpPr>
      </xdr:nvSpPr>
      <xdr:spPr bwMode="auto">
        <a:xfrm>
          <a:off x="2066925" y="4511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76200</xdr:colOff>
      <xdr:row>73</xdr:row>
      <xdr:rowOff>47625</xdr:rowOff>
    </xdr:to>
    <xdr:sp macro="" textlink="">
      <xdr:nvSpPr>
        <xdr:cNvPr id="56" name="Text Box 264"/>
        <xdr:cNvSpPr txBox="1">
          <a:spLocks noChangeArrowheads="1"/>
        </xdr:cNvSpPr>
      </xdr:nvSpPr>
      <xdr:spPr bwMode="auto">
        <a:xfrm>
          <a:off x="2066925" y="5178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</xdr:row>
      <xdr:rowOff>28575</xdr:rowOff>
    </xdr:from>
    <xdr:to>
      <xdr:col>7</xdr:col>
      <xdr:colOff>76200</xdr:colOff>
      <xdr:row>69</xdr:row>
      <xdr:rowOff>85725</xdr:rowOff>
    </xdr:to>
    <xdr:sp macro="" textlink="">
      <xdr:nvSpPr>
        <xdr:cNvPr id="57" name="Text Box 442"/>
        <xdr:cNvSpPr txBox="1">
          <a:spLocks noChangeArrowheads="1"/>
        </xdr:cNvSpPr>
      </xdr:nvSpPr>
      <xdr:spPr bwMode="auto">
        <a:xfrm>
          <a:off x="2066925" y="5121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72</xdr:row>
      <xdr:rowOff>19050</xdr:rowOff>
    </xdr:from>
    <xdr:to>
      <xdr:col>7</xdr:col>
      <xdr:colOff>76200</xdr:colOff>
      <xdr:row>73</xdr:row>
      <xdr:rowOff>66675</xdr:rowOff>
    </xdr:to>
    <xdr:sp macro="" textlink="">
      <xdr:nvSpPr>
        <xdr:cNvPr id="58" name="Text Box 272"/>
        <xdr:cNvSpPr txBox="1">
          <a:spLocks noChangeArrowheads="1"/>
        </xdr:cNvSpPr>
      </xdr:nvSpPr>
      <xdr:spPr bwMode="auto">
        <a:xfrm>
          <a:off x="2066925" y="5180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</xdr:row>
      <xdr:rowOff>28575</xdr:rowOff>
    </xdr:from>
    <xdr:to>
      <xdr:col>7</xdr:col>
      <xdr:colOff>76200</xdr:colOff>
      <xdr:row>69</xdr:row>
      <xdr:rowOff>247650</xdr:rowOff>
    </xdr:to>
    <xdr:sp macro="" textlink="">
      <xdr:nvSpPr>
        <xdr:cNvPr id="59" name="Text Box 426"/>
        <xdr:cNvSpPr txBox="1">
          <a:spLocks noChangeArrowheads="1"/>
        </xdr:cNvSpPr>
      </xdr:nvSpPr>
      <xdr:spPr bwMode="auto">
        <a:xfrm>
          <a:off x="2066925" y="5135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71</xdr:row>
      <xdr:rowOff>19050</xdr:rowOff>
    </xdr:from>
    <xdr:to>
      <xdr:col>13</xdr:col>
      <xdr:colOff>76200</xdr:colOff>
      <xdr:row>72</xdr:row>
      <xdr:rowOff>66675</xdr:rowOff>
    </xdr:to>
    <xdr:sp macro="" textlink="">
      <xdr:nvSpPr>
        <xdr:cNvPr id="60" name="Text Box 272"/>
        <xdr:cNvSpPr txBox="1">
          <a:spLocks noChangeArrowheads="1"/>
        </xdr:cNvSpPr>
      </xdr:nvSpPr>
      <xdr:spPr bwMode="auto">
        <a:xfrm>
          <a:off x="2066925" y="5471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69</xdr:row>
      <xdr:rowOff>28575</xdr:rowOff>
    </xdr:from>
    <xdr:to>
      <xdr:col>13</xdr:col>
      <xdr:colOff>76200</xdr:colOff>
      <xdr:row>69</xdr:row>
      <xdr:rowOff>247650</xdr:rowOff>
    </xdr:to>
    <xdr:sp macro="" textlink="">
      <xdr:nvSpPr>
        <xdr:cNvPr id="61" name="Text Box 426"/>
        <xdr:cNvSpPr txBox="1">
          <a:spLocks noChangeArrowheads="1"/>
        </xdr:cNvSpPr>
      </xdr:nvSpPr>
      <xdr:spPr bwMode="auto">
        <a:xfrm>
          <a:off x="2066925" y="5441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71</xdr:row>
      <xdr:rowOff>0</xdr:rowOff>
    </xdr:from>
    <xdr:to>
      <xdr:col>25</xdr:col>
      <xdr:colOff>76200</xdr:colOff>
      <xdr:row>72</xdr:row>
      <xdr:rowOff>47625</xdr:rowOff>
    </xdr:to>
    <xdr:sp macro="" textlink="">
      <xdr:nvSpPr>
        <xdr:cNvPr id="62" name="Text Box 265"/>
        <xdr:cNvSpPr txBox="1">
          <a:spLocks noChangeArrowheads="1"/>
        </xdr:cNvSpPr>
      </xdr:nvSpPr>
      <xdr:spPr bwMode="auto">
        <a:xfrm>
          <a:off x="2066925" y="6164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70</xdr:row>
      <xdr:rowOff>19050</xdr:rowOff>
    </xdr:from>
    <xdr:to>
      <xdr:col>25</xdr:col>
      <xdr:colOff>76200</xdr:colOff>
      <xdr:row>71</xdr:row>
      <xdr:rowOff>66675</xdr:rowOff>
    </xdr:to>
    <xdr:sp macro="" textlink="">
      <xdr:nvSpPr>
        <xdr:cNvPr id="63" name="Text Box 297"/>
        <xdr:cNvSpPr txBox="1">
          <a:spLocks noChangeArrowheads="1"/>
        </xdr:cNvSpPr>
      </xdr:nvSpPr>
      <xdr:spPr bwMode="auto">
        <a:xfrm>
          <a:off x="2066925" y="6151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68</xdr:row>
      <xdr:rowOff>19050</xdr:rowOff>
    </xdr:from>
    <xdr:to>
      <xdr:col>25</xdr:col>
      <xdr:colOff>76200</xdr:colOff>
      <xdr:row>69</xdr:row>
      <xdr:rowOff>66675</xdr:rowOff>
    </xdr:to>
    <xdr:sp macro="" textlink="">
      <xdr:nvSpPr>
        <xdr:cNvPr id="64" name="Text Box 324"/>
        <xdr:cNvSpPr txBox="1">
          <a:spLocks noChangeArrowheads="1"/>
        </xdr:cNvSpPr>
      </xdr:nvSpPr>
      <xdr:spPr bwMode="auto">
        <a:xfrm>
          <a:off x="2066925" y="6120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69</xdr:row>
      <xdr:rowOff>28575</xdr:rowOff>
    </xdr:from>
    <xdr:to>
      <xdr:col>25</xdr:col>
      <xdr:colOff>76200</xdr:colOff>
      <xdr:row>69</xdr:row>
      <xdr:rowOff>247650</xdr:rowOff>
    </xdr:to>
    <xdr:sp macro="" textlink="">
      <xdr:nvSpPr>
        <xdr:cNvPr id="65" name="Text Box 418"/>
        <xdr:cNvSpPr txBox="1">
          <a:spLocks noChangeArrowheads="1"/>
        </xdr:cNvSpPr>
      </xdr:nvSpPr>
      <xdr:spPr bwMode="auto">
        <a:xfrm>
          <a:off x="2066925" y="61369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71</xdr:row>
      <xdr:rowOff>28575</xdr:rowOff>
    </xdr:from>
    <xdr:to>
      <xdr:col>25</xdr:col>
      <xdr:colOff>76200</xdr:colOff>
      <xdr:row>72</xdr:row>
      <xdr:rowOff>76200</xdr:rowOff>
    </xdr:to>
    <xdr:sp macro="" textlink="">
      <xdr:nvSpPr>
        <xdr:cNvPr id="66" name="Text Box 419"/>
        <xdr:cNvSpPr txBox="1">
          <a:spLocks noChangeArrowheads="1"/>
        </xdr:cNvSpPr>
      </xdr:nvSpPr>
      <xdr:spPr bwMode="auto">
        <a:xfrm>
          <a:off x="2066925" y="6167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68</xdr:row>
      <xdr:rowOff>28575</xdr:rowOff>
    </xdr:from>
    <xdr:to>
      <xdr:col>25</xdr:col>
      <xdr:colOff>76200</xdr:colOff>
      <xdr:row>69</xdr:row>
      <xdr:rowOff>76200</xdr:rowOff>
    </xdr:to>
    <xdr:sp macro="" textlink="">
      <xdr:nvSpPr>
        <xdr:cNvPr id="67" name="Text Box 420"/>
        <xdr:cNvSpPr txBox="1">
          <a:spLocks noChangeArrowheads="1"/>
        </xdr:cNvSpPr>
      </xdr:nvSpPr>
      <xdr:spPr bwMode="auto">
        <a:xfrm>
          <a:off x="2066925" y="61217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69</xdr:row>
      <xdr:rowOff>28575</xdr:rowOff>
    </xdr:from>
    <xdr:to>
      <xdr:col>25</xdr:col>
      <xdr:colOff>76200</xdr:colOff>
      <xdr:row>69</xdr:row>
      <xdr:rowOff>247650</xdr:rowOff>
    </xdr:to>
    <xdr:sp macro="" textlink="">
      <xdr:nvSpPr>
        <xdr:cNvPr id="68" name="Text Box 421"/>
        <xdr:cNvSpPr txBox="1">
          <a:spLocks noChangeArrowheads="1"/>
        </xdr:cNvSpPr>
      </xdr:nvSpPr>
      <xdr:spPr bwMode="auto">
        <a:xfrm>
          <a:off x="2066925" y="61369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AD52"/>
  <sheetViews>
    <sheetView tabSelected="1" topLeftCell="A22" zoomScale="110" zoomScaleNormal="110" workbookViewId="0">
      <selection activeCell="AD42" sqref="AD42"/>
    </sheetView>
  </sheetViews>
  <sheetFormatPr defaultRowHeight="12.75" x14ac:dyDescent="0.2"/>
  <cols>
    <col min="1" max="1" width="1.5703125" style="1" customWidth="1"/>
    <col min="2" max="2" width="3.42578125" customWidth="1"/>
    <col min="3" max="3" width="4.140625" customWidth="1"/>
    <col min="4" max="4" width="3.42578125" style="301" customWidth="1"/>
    <col min="5" max="7" width="3.42578125" style="315" customWidth="1"/>
    <col min="8" max="8" width="3.42578125" style="301" customWidth="1"/>
    <col min="9" max="11" width="3.42578125" style="315" customWidth="1"/>
    <col min="12" max="12" width="3.42578125" style="301" customWidth="1"/>
    <col min="13" max="15" width="3.42578125" style="315" customWidth="1"/>
    <col min="16" max="16" width="3.42578125" style="301" customWidth="1"/>
    <col min="17" max="19" width="3.42578125" style="315" customWidth="1"/>
    <col min="20" max="20" width="3.42578125" style="301" customWidth="1"/>
    <col min="21" max="23" width="3.42578125" style="315" customWidth="1"/>
    <col min="24" max="25" width="6.42578125" customWidth="1"/>
    <col min="26" max="26" width="5.7109375" customWidth="1"/>
    <col min="27" max="27" width="6.5703125" customWidth="1"/>
    <col min="28" max="28" width="1.140625" customWidth="1"/>
  </cols>
  <sheetData>
    <row r="1" spans="1:28" x14ac:dyDescent="0.2">
      <c r="A1" s="28"/>
      <c r="B1" s="29"/>
      <c r="C1" s="29"/>
      <c r="D1" s="288"/>
      <c r="E1" s="306"/>
      <c r="F1" s="306"/>
      <c r="G1" s="306"/>
      <c r="H1" s="288"/>
      <c r="I1" s="306"/>
      <c r="J1" s="306"/>
      <c r="K1" s="306"/>
      <c r="L1" s="288"/>
      <c r="M1" s="306"/>
      <c r="N1" s="306"/>
      <c r="O1" s="306"/>
      <c r="P1" s="288"/>
      <c r="Q1" s="306"/>
      <c r="R1" s="306"/>
      <c r="S1" s="306"/>
      <c r="T1" s="288"/>
      <c r="U1" s="306"/>
      <c r="V1" s="306"/>
      <c r="W1" s="306"/>
      <c r="X1" s="29"/>
      <c r="Y1" s="29"/>
      <c r="Z1" s="29"/>
      <c r="AA1" s="29"/>
      <c r="AB1" s="30"/>
    </row>
    <row r="2" spans="1:28" ht="41.25" customHeight="1" x14ac:dyDescent="0.2">
      <c r="A2" s="31"/>
      <c r="B2" s="1"/>
      <c r="C2" s="1"/>
      <c r="D2" s="289"/>
      <c r="E2" s="307"/>
      <c r="F2" s="359" t="s">
        <v>66</v>
      </c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1"/>
      <c r="AA2" s="1"/>
      <c r="AB2" s="32"/>
    </row>
    <row r="3" spans="1:28" ht="6" customHeight="1" x14ac:dyDescent="0.2">
      <c r="A3" s="31"/>
      <c r="B3" s="1"/>
      <c r="C3" s="1"/>
      <c r="D3" s="289"/>
      <c r="E3" s="307"/>
      <c r="F3" s="307"/>
      <c r="G3" s="307"/>
      <c r="H3" s="289"/>
      <c r="I3" s="307"/>
      <c r="J3" s="307"/>
      <c r="K3" s="307"/>
      <c r="L3" s="289"/>
      <c r="M3" s="307"/>
      <c r="N3" s="307"/>
      <c r="O3" s="307"/>
      <c r="P3" s="289"/>
      <c r="Q3" s="307"/>
      <c r="R3" s="307"/>
      <c r="S3" s="307"/>
      <c r="T3" s="289"/>
      <c r="U3" s="307"/>
      <c r="V3" s="307"/>
      <c r="W3" s="307"/>
      <c r="X3" s="1"/>
      <c r="Y3" s="1"/>
      <c r="Z3" s="1"/>
      <c r="AA3" s="1"/>
      <c r="AB3" s="32"/>
    </row>
    <row r="4" spans="1:28" ht="19.5" customHeight="1" x14ac:dyDescent="0.2">
      <c r="A4" s="31"/>
      <c r="B4" s="1"/>
      <c r="C4" s="1"/>
      <c r="D4" s="289"/>
      <c r="E4" s="307"/>
      <c r="F4" s="307"/>
      <c r="G4" s="307"/>
      <c r="H4" s="289"/>
      <c r="I4" s="357" t="s">
        <v>68</v>
      </c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1"/>
      <c r="Y4" s="1"/>
      <c r="Z4" s="1"/>
      <c r="AA4" s="1"/>
      <c r="AB4" s="32"/>
    </row>
    <row r="5" spans="1:28" ht="12.95" customHeight="1" x14ac:dyDescent="0.2">
      <c r="A5" s="31"/>
      <c r="B5" s="1"/>
      <c r="C5" s="1"/>
      <c r="D5" s="289"/>
      <c r="E5" s="307"/>
      <c r="F5" s="307"/>
      <c r="G5" s="307"/>
      <c r="H5" s="289"/>
      <c r="I5" s="316"/>
      <c r="J5" s="316"/>
      <c r="K5" s="316"/>
      <c r="L5" s="101"/>
      <c r="M5" s="320"/>
      <c r="N5" s="320"/>
      <c r="O5" s="320"/>
      <c r="P5" s="304"/>
      <c r="Q5" s="320"/>
      <c r="R5" s="320"/>
      <c r="S5" s="320"/>
      <c r="T5" s="304"/>
      <c r="U5" s="320"/>
      <c r="V5" s="320"/>
      <c r="W5" s="320"/>
      <c r="X5" s="1"/>
      <c r="Y5" s="1"/>
      <c r="Z5" s="1"/>
      <c r="AA5" s="1"/>
      <c r="AB5" s="32"/>
    </row>
    <row r="6" spans="1:28" ht="12.95" customHeight="1" x14ac:dyDescent="0.2">
      <c r="A6" s="31"/>
      <c r="B6" s="1"/>
      <c r="C6" s="1"/>
      <c r="D6" s="289"/>
      <c r="E6" s="307"/>
      <c r="F6" s="307"/>
      <c r="G6" s="307"/>
      <c r="H6" s="289"/>
      <c r="I6" s="316"/>
      <c r="J6" s="316"/>
      <c r="K6" s="316"/>
      <c r="L6" s="101"/>
      <c r="M6" s="320"/>
      <c r="N6" s="320"/>
      <c r="O6" s="320"/>
      <c r="P6" s="304"/>
      <c r="Q6" s="320"/>
      <c r="R6" s="320"/>
      <c r="S6" s="320"/>
      <c r="T6" s="304"/>
      <c r="U6" s="320"/>
      <c r="V6" s="320"/>
      <c r="W6" s="320"/>
      <c r="X6" s="1"/>
      <c r="Y6" s="1"/>
      <c r="Z6" s="1"/>
      <c r="AA6" s="1"/>
      <c r="AB6" s="32"/>
    </row>
    <row r="7" spans="1:28" ht="12.95" customHeight="1" x14ac:dyDescent="0.2">
      <c r="A7" s="31"/>
      <c r="B7" s="1"/>
      <c r="C7" s="1"/>
      <c r="D7" s="289"/>
      <c r="E7" s="307"/>
      <c r="F7" s="307"/>
      <c r="G7" s="307"/>
      <c r="H7" s="289"/>
      <c r="I7" s="316"/>
      <c r="J7" s="316"/>
      <c r="K7" s="316"/>
      <c r="L7" s="101"/>
      <c r="M7" s="320"/>
      <c r="N7" s="320"/>
      <c r="O7" s="320"/>
      <c r="P7" s="304"/>
      <c r="Q7" s="320"/>
      <c r="R7" s="320"/>
      <c r="S7" s="320"/>
      <c r="T7" s="304"/>
      <c r="U7" s="320"/>
      <c r="V7" s="320"/>
      <c r="W7" s="320"/>
      <c r="X7" s="1"/>
      <c r="Y7" s="1"/>
      <c r="Z7" s="1"/>
      <c r="AA7" s="1"/>
      <c r="AB7" s="32"/>
    </row>
    <row r="8" spans="1:28" ht="12.95" customHeight="1" x14ac:dyDescent="0.2">
      <c r="A8" s="31"/>
      <c r="B8" s="1"/>
      <c r="C8" s="1"/>
      <c r="D8" s="289"/>
      <c r="E8" s="307"/>
      <c r="F8" s="307"/>
      <c r="G8" s="307"/>
      <c r="H8" s="289"/>
      <c r="I8" s="316"/>
      <c r="J8" s="316"/>
      <c r="K8" s="316"/>
      <c r="L8" s="101"/>
      <c r="M8" s="320"/>
      <c r="N8" s="320"/>
      <c r="O8" s="320"/>
      <c r="P8" s="304"/>
      <c r="Q8" s="320"/>
      <c r="R8" s="320"/>
      <c r="S8" s="320"/>
      <c r="T8" s="304"/>
      <c r="U8" s="320"/>
      <c r="V8" s="320"/>
      <c r="W8" s="320"/>
      <c r="X8" s="1"/>
      <c r="Y8" s="1"/>
      <c r="Z8" s="1"/>
      <c r="AA8" s="1"/>
      <c r="AB8" s="32"/>
    </row>
    <row r="9" spans="1:28" ht="12.95" customHeight="1" x14ac:dyDescent="0.2">
      <c r="A9" s="31"/>
      <c r="B9" s="1"/>
      <c r="C9" s="1"/>
      <c r="D9" s="289"/>
      <c r="E9" s="307"/>
      <c r="F9" s="307"/>
      <c r="G9" s="307"/>
      <c r="H9" s="289"/>
      <c r="I9" s="316"/>
      <c r="J9" s="316"/>
      <c r="K9" s="316"/>
      <c r="L9" s="101"/>
      <c r="M9" s="320"/>
      <c r="N9" s="320"/>
      <c r="O9" s="320"/>
      <c r="P9" s="304"/>
      <c r="Q9" s="320"/>
      <c r="R9" s="320"/>
      <c r="S9" s="320"/>
      <c r="T9" s="304"/>
      <c r="U9" s="320"/>
      <c r="V9" s="320"/>
      <c r="W9" s="320"/>
      <c r="X9" s="1"/>
      <c r="Y9" s="1"/>
      <c r="Z9" s="1"/>
      <c r="AA9" s="1"/>
      <c r="AB9" s="32"/>
    </row>
    <row r="10" spans="1:28" ht="12.95" customHeight="1" x14ac:dyDescent="0.2">
      <c r="A10" s="31"/>
      <c r="B10" s="1"/>
      <c r="C10" s="1"/>
      <c r="D10" s="289"/>
      <c r="E10" s="307"/>
      <c r="F10" s="307"/>
      <c r="G10" s="307"/>
      <c r="H10" s="289"/>
      <c r="I10" s="317"/>
      <c r="J10" s="317"/>
      <c r="K10" s="317"/>
      <c r="L10" s="102"/>
      <c r="M10" s="321"/>
      <c r="N10" s="321"/>
      <c r="O10" s="321"/>
      <c r="P10" s="305"/>
      <c r="Q10" s="321"/>
      <c r="R10" s="321"/>
      <c r="S10" s="321"/>
      <c r="T10" s="305"/>
      <c r="U10" s="321"/>
      <c r="V10" s="321"/>
      <c r="W10" s="321"/>
      <c r="X10" s="103"/>
      <c r="Y10" s="1"/>
      <c r="Z10" s="1"/>
      <c r="AA10" s="1"/>
      <c r="AB10" s="32"/>
    </row>
    <row r="11" spans="1:28" x14ac:dyDescent="0.2">
      <c r="A11" s="31"/>
      <c r="B11" s="1"/>
      <c r="C11" s="1"/>
      <c r="D11" s="289"/>
      <c r="E11" s="307"/>
      <c r="F11" s="307"/>
      <c r="G11" s="307"/>
      <c r="H11" s="289"/>
      <c r="I11" s="307"/>
      <c r="J11" s="307"/>
      <c r="K11" s="307"/>
      <c r="L11" s="289"/>
      <c r="M11" s="307"/>
      <c r="N11" s="307"/>
      <c r="O11" s="307"/>
      <c r="P11" s="289"/>
      <c r="Q11" s="307"/>
      <c r="R11" s="307"/>
      <c r="S11" s="307"/>
      <c r="T11" s="289"/>
      <c r="U11" s="307"/>
      <c r="V11" s="307"/>
      <c r="W11" s="307"/>
      <c r="X11" s="1"/>
      <c r="Y11" s="1"/>
      <c r="Z11" s="1"/>
      <c r="AA11" s="1"/>
      <c r="AB11" s="32"/>
    </row>
    <row r="12" spans="1:28" x14ac:dyDescent="0.2">
      <c r="A12" s="31"/>
      <c r="B12" s="1"/>
      <c r="C12" s="1"/>
      <c r="D12" s="289"/>
      <c r="E12" s="307"/>
      <c r="F12" s="307"/>
      <c r="G12" s="307"/>
      <c r="H12" s="289"/>
      <c r="I12" s="307"/>
      <c r="J12" s="307"/>
      <c r="K12" s="307"/>
      <c r="L12" s="289"/>
      <c r="M12" s="307"/>
      <c r="N12" s="307"/>
      <c r="O12" s="307"/>
      <c r="P12" s="289"/>
      <c r="Q12" s="307"/>
      <c r="R12" s="307"/>
      <c r="S12" s="307"/>
      <c r="T12" s="289"/>
      <c r="U12" s="307"/>
      <c r="V12" s="307"/>
      <c r="W12" s="307"/>
      <c r="X12" s="1"/>
      <c r="Y12" s="1"/>
      <c r="Z12" s="1"/>
      <c r="AA12" s="1"/>
      <c r="AB12" s="32"/>
    </row>
    <row r="13" spans="1:28" ht="36.75" customHeight="1" x14ac:dyDescent="0.3">
      <c r="A13" s="31"/>
      <c r="B13" s="1"/>
      <c r="C13" s="1"/>
      <c r="D13" s="289"/>
      <c r="E13" s="307"/>
      <c r="F13" s="307"/>
      <c r="G13" s="307"/>
      <c r="H13" s="289"/>
      <c r="I13" s="370" t="s">
        <v>143</v>
      </c>
      <c r="J13" s="370"/>
      <c r="K13" s="370"/>
      <c r="L13" s="370"/>
      <c r="M13" s="364" t="s">
        <v>144</v>
      </c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6"/>
      <c r="AA13" s="1"/>
      <c r="AB13" s="32"/>
    </row>
    <row r="14" spans="1:28" ht="8.1" customHeight="1" x14ac:dyDescent="0.35">
      <c r="A14" s="31"/>
      <c r="B14" s="1"/>
      <c r="C14" s="1"/>
      <c r="D14" s="289"/>
      <c r="E14" s="307"/>
      <c r="F14" s="307"/>
      <c r="G14" s="307"/>
      <c r="H14" s="289"/>
      <c r="I14" s="318"/>
      <c r="J14" s="318"/>
      <c r="K14" s="318"/>
      <c r="L14" s="163"/>
      <c r="M14" s="322"/>
      <c r="N14" s="322"/>
      <c r="O14" s="322"/>
      <c r="P14" s="162"/>
      <c r="Q14" s="322"/>
      <c r="R14" s="322"/>
      <c r="S14" s="322"/>
      <c r="T14" s="162"/>
      <c r="U14" s="322"/>
      <c r="V14" s="322"/>
      <c r="W14" s="322"/>
      <c r="X14" s="1"/>
      <c r="Y14" s="1"/>
      <c r="Z14" s="1"/>
      <c r="AA14" s="1"/>
      <c r="AB14" s="32"/>
    </row>
    <row r="15" spans="1:28" ht="18" customHeight="1" x14ac:dyDescent="0.25">
      <c r="A15" s="31"/>
      <c r="B15" s="1"/>
      <c r="C15" s="1"/>
      <c r="D15" s="289"/>
      <c r="E15" s="307"/>
      <c r="F15" s="307"/>
      <c r="G15" s="307"/>
      <c r="H15" s="289"/>
      <c r="I15" s="371"/>
      <c r="J15" s="371"/>
      <c r="K15" s="371"/>
      <c r="L15" s="371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1"/>
      <c r="Y15" s="1"/>
      <c r="Z15" s="1"/>
      <c r="AA15" s="1"/>
      <c r="AB15" s="32"/>
    </row>
    <row r="16" spans="1:28" ht="15" customHeight="1" x14ac:dyDescent="0.35">
      <c r="A16" s="31"/>
      <c r="B16" s="1"/>
      <c r="C16" s="1"/>
      <c r="D16" s="289"/>
      <c r="E16" s="307"/>
      <c r="F16" s="307"/>
      <c r="G16" s="307"/>
      <c r="H16" s="289"/>
      <c r="I16" s="318"/>
      <c r="J16" s="318"/>
      <c r="K16" s="318"/>
      <c r="L16" s="163"/>
      <c r="M16" s="322"/>
      <c r="N16" s="322"/>
      <c r="O16" s="322"/>
      <c r="P16" s="162"/>
      <c r="Q16" s="322"/>
      <c r="R16" s="322"/>
      <c r="S16" s="322"/>
      <c r="T16" s="162"/>
      <c r="U16" s="322"/>
      <c r="V16" s="322"/>
      <c r="W16" s="322"/>
      <c r="X16" s="1"/>
      <c r="Y16" s="1"/>
      <c r="Z16" s="1"/>
      <c r="AA16" s="1"/>
      <c r="AB16" s="32"/>
    </row>
    <row r="17" spans="1:30" ht="15" customHeight="1" x14ac:dyDescent="0.35">
      <c r="A17" s="31"/>
      <c r="B17" s="1"/>
      <c r="C17" s="1"/>
      <c r="D17" s="289"/>
      <c r="E17" s="307"/>
      <c r="F17" s="307"/>
      <c r="G17" s="307"/>
      <c r="H17" s="289"/>
      <c r="I17" s="319"/>
      <c r="J17" s="319"/>
      <c r="K17" s="319"/>
      <c r="L17" s="302"/>
      <c r="M17" s="323"/>
      <c r="N17" s="323"/>
      <c r="O17" s="323"/>
      <c r="P17" s="35"/>
      <c r="Q17" s="323"/>
      <c r="R17" s="323"/>
      <c r="S17" s="323"/>
      <c r="T17" s="35"/>
      <c r="U17" s="323"/>
      <c r="V17" s="323"/>
      <c r="W17" s="323"/>
      <c r="X17" s="1"/>
      <c r="Y17" s="1"/>
      <c r="Z17" s="1"/>
      <c r="AA17" s="1"/>
      <c r="AB17" s="32"/>
    </row>
    <row r="18" spans="1:30" ht="12" customHeight="1" x14ac:dyDescent="0.2">
      <c r="A18" s="31"/>
      <c r="B18" s="1"/>
      <c r="C18" s="1"/>
      <c r="D18" s="289"/>
      <c r="E18" s="307"/>
      <c r="F18" s="307"/>
      <c r="G18" s="307"/>
      <c r="H18" s="289"/>
      <c r="I18" s="307"/>
      <c r="J18" s="307"/>
      <c r="K18" s="307"/>
      <c r="L18" s="289"/>
      <c r="M18" s="307"/>
      <c r="N18" s="307"/>
      <c r="O18" s="307"/>
      <c r="P18" s="289"/>
      <c r="Q18" s="307"/>
      <c r="R18" s="307"/>
      <c r="S18" s="307"/>
      <c r="T18" s="289"/>
      <c r="U18" s="307"/>
      <c r="V18" s="307"/>
      <c r="W18" s="307"/>
      <c r="X18" s="1"/>
      <c r="Y18" s="1"/>
      <c r="Z18" s="1"/>
      <c r="AA18" s="1"/>
      <c r="AB18" s="32"/>
    </row>
    <row r="19" spans="1:30" x14ac:dyDescent="0.2">
      <c r="A19" s="31"/>
      <c r="B19" s="1"/>
      <c r="C19" s="1"/>
      <c r="D19" s="289"/>
      <c r="E19" s="307"/>
      <c r="F19" s="307"/>
      <c r="G19" s="307"/>
      <c r="H19" s="289"/>
      <c r="I19" s="307"/>
      <c r="J19" s="307"/>
      <c r="K19" s="307"/>
      <c r="L19" s="289"/>
      <c r="M19" s="307"/>
      <c r="N19" s="307"/>
      <c r="O19" s="307"/>
      <c r="P19" s="289"/>
      <c r="Q19" s="307"/>
      <c r="R19" s="307"/>
      <c r="S19" s="307"/>
      <c r="T19" s="289"/>
      <c r="U19" s="307"/>
      <c r="V19" s="307"/>
      <c r="W19" s="307"/>
      <c r="X19" s="1"/>
      <c r="Y19" s="1"/>
      <c r="Z19" s="1"/>
      <c r="AA19" s="1"/>
      <c r="AB19" s="32"/>
    </row>
    <row r="20" spans="1:30" x14ac:dyDescent="0.2">
      <c r="A20" s="31"/>
      <c r="B20" s="1"/>
      <c r="C20" s="1"/>
      <c r="D20" s="289"/>
      <c r="E20" s="307"/>
      <c r="F20" s="307"/>
      <c r="G20" s="307"/>
      <c r="H20" s="289"/>
      <c r="I20" s="307"/>
      <c r="J20" s="307"/>
      <c r="K20" s="307"/>
      <c r="L20" s="289"/>
      <c r="M20" s="307"/>
      <c r="N20" s="307"/>
      <c r="O20" s="307"/>
      <c r="P20" s="289"/>
      <c r="Q20" s="307"/>
      <c r="R20" s="307"/>
      <c r="S20" s="307"/>
      <c r="T20" s="289"/>
      <c r="U20" s="307"/>
      <c r="V20" s="307"/>
      <c r="W20" s="307"/>
      <c r="X20" s="1"/>
      <c r="Y20" s="1"/>
      <c r="Z20" s="1"/>
      <c r="AA20" s="1"/>
      <c r="AB20" s="32"/>
    </row>
    <row r="21" spans="1:30" x14ac:dyDescent="0.2">
      <c r="A21" s="31"/>
      <c r="B21" s="1"/>
      <c r="C21" s="1"/>
      <c r="D21" s="289"/>
      <c r="E21" s="307"/>
      <c r="F21" s="307"/>
      <c r="G21" s="307"/>
      <c r="H21" s="289"/>
      <c r="I21" s="307"/>
      <c r="J21" s="307"/>
      <c r="K21" s="307"/>
      <c r="L21" s="289"/>
      <c r="M21" s="307"/>
      <c r="N21" s="307"/>
      <c r="O21" s="307"/>
      <c r="P21" s="289"/>
      <c r="Q21" s="307"/>
      <c r="R21" s="307"/>
      <c r="S21" s="307"/>
      <c r="T21" s="289"/>
      <c r="U21" s="307"/>
      <c r="V21" s="307"/>
      <c r="W21" s="307"/>
      <c r="X21" s="1"/>
      <c r="Y21" s="1"/>
      <c r="Z21" s="1"/>
      <c r="AA21" s="1"/>
      <c r="AB21" s="32"/>
    </row>
    <row r="22" spans="1:30" x14ac:dyDescent="0.2">
      <c r="A22" s="31"/>
      <c r="B22" s="1"/>
      <c r="C22" s="1"/>
      <c r="D22" s="289"/>
      <c r="E22" s="307"/>
      <c r="F22" s="307"/>
      <c r="G22" s="307"/>
      <c r="H22" s="289"/>
      <c r="I22" s="307"/>
      <c r="J22" s="307"/>
      <c r="K22" s="307"/>
      <c r="L22" s="289"/>
      <c r="M22" s="307"/>
      <c r="N22" s="307"/>
      <c r="O22" s="307"/>
      <c r="P22" s="289"/>
      <c r="Q22" s="307"/>
      <c r="R22" s="307"/>
      <c r="S22" s="307"/>
      <c r="T22" s="289"/>
      <c r="U22" s="307"/>
      <c r="V22" s="307"/>
      <c r="W22" s="307"/>
      <c r="X22" s="1"/>
      <c r="Y22" s="1"/>
      <c r="Z22" s="1"/>
      <c r="AA22" s="1"/>
      <c r="AB22" s="32"/>
    </row>
    <row r="23" spans="1:30" ht="15" customHeight="1" x14ac:dyDescent="0.2">
      <c r="A23" s="117"/>
      <c r="B23" s="353" t="s">
        <v>36</v>
      </c>
      <c r="C23" s="372" t="s">
        <v>37</v>
      </c>
      <c r="D23" s="351" t="s">
        <v>25</v>
      </c>
      <c r="E23" s="351"/>
      <c r="F23" s="351"/>
      <c r="G23" s="351"/>
      <c r="H23" s="351" t="s">
        <v>26</v>
      </c>
      <c r="I23" s="351"/>
      <c r="J23" s="351"/>
      <c r="K23" s="351"/>
      <c r="L23" s="351" t="s">
        <v>27</v>
      </c>
      <c r="M23" s="351"/>
      <c r="N23" s="351"/>
      <c r="O23" s="351"/>
      <c r="P23" s="351" t="s">
        <v>28</v>
      </c>
      <c r="Q23" s="351"/>
      <c r="R23" s="351"/>
      <c r="S23" s="351"/>
      <c r="T23" s="351" t="s">
        <v>29</v>
      </c>
      <c r="U23" s="351"/>
      <c r="V23" s="351"/>
      <c r="W23" s="352"/>
      <c r="X23" s="352" t="s">
        <v>38</v>
      </c>
      <c r="Y23" s="355"/>
      <c r="Z23" s="355"/>
      <c r="AA23" s="356"/>
      <c r="AB23" s="112"/>
      <c r="AC23" s="113"/>
    </row>
    <row r="24" spans="1:30" ht="54" customHeight="1" x14ac:dyDescent="0.2">
      <c r="A24" s="118"/>
      <c r="B24" s="354"/>
      <c r="C24" s="373"/>
      <c r="D24" s="290" t="s">
        <v>60</v>
      </c>
      <c r="E24" s="346" t="s">
        <v>67</v>
      </c>
      <c r="F24" s="348" t="s">
        <v>45</v>
      </c>
      <c r="G24" s="347" t="s">
        <v>47</v>
      </c>
      <c r="H24" s="290" t="s">
        <v>60</v>
      </c>
      <c r="I24" s="346" t="s">
        <v>67</v>
      </c>
      <c r="J24" s="348" t="s">
        <v>45</v>
      </c>
      <c r="K24" s="347" t="s">
        <v>47</v>
      </c>
      <c r="L24" s="290" t="s">
        <v>60</v>
      </c>
      <c r="M24" s="346" t="s">
        <v>67</v>
      </c>
      <c r="N24" s="348" t="s">
        <v>45</v>
      </c>
      <c r="O24" s="347" t="s">
        <v>47</v>
      </c>
      <c r="P24" s="290" t="s">
        <v>60</v>
      </c>
      <c r="Q24" s="346" t="s">
        <v>67</v>
      </c>
      <c r="R24" s="348" t="s">
        <v>45</v>
      </c>
      <c r="S24" s="347" t="s">
        <v>47</v>
      </c>
      <c r="T24" s="290" t="s">
        <v>60</v>
      </c>
      <c r="U24" s="346" t="s">
        <v>67</v>
      </c>
      <c r="V24" s="348" t="s">
        <v>45</v>
      </c>
      <c r="W24" s="347" t="s">
        <v>47</v>
      </c>
      <c r="X24" s="156" t="s">
        <v>60</v>
      </c>
      <c r="Y24" s="277" t="s">
        <v>46</v>
      </c>
      <c r="Z24" s="279" t="s">
        <v>45</v>
      </c>
      <c r="AA24" s="278" t="s">
        <v>47</v>
      </c>
      <c r="AB24" s="115"/>
      <c r="AC24" s="116"/>
    </row>
    <row r="25" spans="1:30" ht="17.100000000000001" customHeight="1" x14ac:dyDescent="0.2">
      <c r="A25" s="119"/>
      <c r="B25" s="367" t="s">
        <v>43</v>
      </c>
      <c r="C25" s="157" t="s">
        <v>39</v>
      </c>
      <c r="D25" s="291">
        <f>+ESTIVO!C20</f>
        <v>440</v>
      </c>
      <c r="E25" s="308">
        <f>+ESTIVO!D20</f>
        <v>0</v>
      </c>
      <c r="F25" s="308">
        <f>+ESTIVO!E20</f>
        <v>0</v>
      </c>
      <c r="G25" s="308">
        <f>+ESTIVO!F20</f>
        <v>0</v>
      </c>
      <c r="H25" s="291">
        <f>+ESTIVO!I20</f>
        <v>478</v>
      </c>
      <c r="I25" s="308">
        <f>+ESTIVO!J20</f>
        <v>0</v>
      </c>
      <c r="J25" s="308">
        <f>+ESTIVO!K20</f>
        <v>0</v>
      </c>
      <c r="K25" s="308">
        <f>+ESTIVO!L20</f>
        <v>0</v>
      </c>
      <c r="L25" s="291">
        <f>+ESTIVO!O20</f>
        <v>615</v>
      </c>
      <c r="M25" s="308">
        <f>+ESTIVO!P20</f>
        <v>0</v>
      </c>
      <c r="N25" s="308">
        <f>+ESTIVO!Q20</f>
        <v>0</v>
      </c>
      <c r="O25" s="308">
        <f>+ESTIVO!R20</f>
        <v>0</v>
      </c>
      <c r="P25" s="291">
        <f>+ESTIVO!U20</f>
        <v>585</v>
      </c>
      <c r="Q25" s="342">
        <f>+ESTIVO!V20</f>
        <v>0</v>
      </c>
      <c r="R25" s="342">
        <f>+ESTIVO!W20</f>
        <v>0</v>
      </c>
      <c r="S25" s="342">
        <f>+ESTIVO!X20</f>
        <v>0</v>
      </c>
      <c r="T25" s="291">
        <f>+ESTIVO!AA20</f>
        <v>515</v>
      </c>
      <c r="U25" s="342">
        <f>+ESTIVO!AB20</f>
        <v>0</v>
      </c>
      <c r="V25" s="342">
        <f>+ESTIVO!AC20</f>
        <v>0</v>
      </c>
      <c r="W25" s="342">
        <f>+ESTIVO!AD20</f>
        <v>0</v>
      </c>
      <c r="X25" s="158">
        <f>+D25+H25+L25+P25+T25</f>
        <v>2633</v>
      </c>
      <c r="Y25" s="325">
        <f>+E25+I25+M25+Q25+U25</f>
        <v>0</v>
      </c>
      <c r="Z25" s="326">
        <f>+F25+J25+N25+R25+V25</f>
        <v>0</v>
      </c>
      <c r="AA25" s="327">
        <f>+G25+K25+O25+S25+W25</f>
        <v>0</v>
      </c>
      <c r="AB25" s="112"/>
      <c r="AC25" s="113"/>
    </row>
    <row r="26" spans="1:30" ht="17.100000000000001" customHeight="1" x14ac:dyDescent="0.2">
      <c r="A26" s="118"/>
      <c r="B26" s="368"/>
      <c r="C26" s="159" t="s">
        <v>40</v>
      </c>
      <c r="D26" s="292">
        <f>+ESTIVO!C41</f>
        <v>460</v>
      </c>
      <c r="E26" s="309">
        <f>+ESTIVO!D41</f>
        <v>0</v>
      </c>
      <c r="F26" s="309">
        <f>+ESTIVO!E41</f>
        <v>0</v>
      </c>
      <c r="G26" s="309">
        <f>+ESTIVO!F41</f>
        <v>0</v>
      </c>
      <c r="H26" s="292">
        <f>+ESTIVO!I41</f>
        <v>695</v>
      </c>
      <c r="I26" s="309">
        <f>+ESTIVO!J41</f>
        <v>0</v>
      </c>
      <c r="J26" s="309">
        <f>+ESTIVO!K41</f>
        <v>0</v>
      </c>
      <c r="K26" s="309">
        <f>+ESTIVO!L41</f>
        <v>0</v>
      </c>
      <c r="L26" s="292">
        <f>+ESTIVO!O41</f>
        <v>375</v>
      </c>
      <c r="M26" s="309">
        <f>+ESTIVO!P41</f>
        <v>0</v>
      </c>
      <c r="N26" s="309">
        <f>+ESTIVO!Q41</f>
        <v>0</v>
      </c>
      <c r="O26" s="309">
        <f>+ESTIVO!R41</f>
        <v>0</v>
      </c>
      <c r="P26" s="292">
        <f>+ESTIVO!U41</f>
        <v>530</v>
      </c>
      <c r="Q26" s="343">
        <f>+ESTIVO!V41</f>
        <v>0</v>
      </c>
      <c r="R26" s="343">
        <f>+ESTIVO!W41</f>
        <v>0</v>
      </c>
      <c r="S26" s="343">
        <f>+ESTIVO!X41</f>
        <v>0</v>
      </c>
      <c r="T26" s="292">
        <f>+ESTIVO!AA41</f>
        <v>415</v>
      </c>
      <c r="U26" s="343">
        <f>+ESTIVO!AB41</f>
        <v>0</v>
      </c>
      <c r="V26" s="343">
        <f>+ESTIVO!AC41</f>
        <v>0</v>
      </c>
      <c r="W26" s="343">
        <f>+ESTIVO!AD41</f>
        <v>0</v>
      </c>
      <c r="X26" s="158">
        <f t="shared" ref="X26:X28" si="0">+D26+H26+L26+P26+T26</f>
        <v>2475</v>
      </c>
      <c r="Y26" s="328">
        <f t="shared" ref="Y26:Y28" si="1">+E26+I26+M26+Q26+U26</f>
        <v>0</v>
      </c>
      <c r="Z26" s="326">
        <f t="shared" ref="Z26:Z28" si="2">+F26+J26+N26+R26+V26</f>
        <v>0</v>
      </c>
      <c r="AA26" s="327">
        <f t="shared" ref="AA26:AA28" si="3">+G26+K26+O26+S26+W26</f>
        <v>0</v>
      </c>
      <c r="AB26" s="112"/>
      <c r="AC26" s="113"/>
    </row>
    <row r="27" spans="1:30" ht="17.100000000000001" customHeight="1" x14ac:dyDescent="0.2">
      <c r="A27" s="118"/>
      <c r="B27" s="368"/>
      <c r="C27" s="159" t="s">
        <v>41</v>
      </c>
      <c r="D27" s="292">
        <f>+ESTIVO!C64</f>
        <v>600</v>
      </c>
      <c r="E27" s="309">
        <f>+ESTIVO!D64</f>
        <v>0</v>
      </c>
      <c r="F27" s="309">
        <f>+ESTIVO!E64</f>
        <v>0</v>
      </c>
      <c r="G27" s="309">
        <f>+ESTIVO!F64</f>
        <v>0</v>
      </c>
      <c r="H27" s="292">
        <f>+ESTIVO!I64</f>
        <v>615</v>
      </c>
      <c r="I27" s="309">
        <f>+ESTIVO!J64</f>
        <v>0</v>
      </c>
      <c r="J27" s="309">
        <f>+ESTIVO!K64</f>
        <v>0</v>
      </c>
      <c r="K27" s="309">
        <f>+ESTIVO!L64</f>
        <v>0</v>
      </c>
      <c r="L27" s="292">
        <f>+ESTIVO!O64</f>
        <v>625</v>
      </c>
      <c r="M27" s="309">
        <f>+ESTIVO!P64</f>
        <v>0</v>
      </c>
      <c r="N27" s="309">
        <f>+ESTIVO!Q64</f>
        <v>0</v>
      </c>
      <c r="O27" s="309">
        <f>+ESTIVO!R64</f>
        <v>0</v>
      </c>
      <c r="P27" s="292">
        <f>+ESTIVO!U64</f>
        <v>555</v>
      </c>
      <c r="Q27" s="343">
        <f>+ESTIVO!V64</f>
        <v>0</v>
      </c>
      <c r="R27" s="343">
        <f>+ESTIVO!W64</f>
        <v>0</v>
      </c>
      <c r="S27" s="343">
        <f>+ESTIVO!X64</f>
        <v>0</v>
      </c>
      <c r="T27" s="292">
        <f>+ESTIVO!AA64</f>
        <v>560</v>
      </c>
      <c r="U27" s="343">
        <f>+ESTIVO!AB64</f>
        <v>0</v>
      </c>
      <c r="V27" s="343">
        <f>+ESTIVO!AC64</f>
        <v>0</v>
      </c>
      <c r="W27" s="343">
        <f>+ESTIVO!AD64</f>
        <v>0</v>
      </c>
      <c r="X27" s="275">
        <f t="shared" si="0"/>
        <v>2955</v>
      </c>
      <c r="Y27" s="329">
        <f t="shared" si="1"/>
        <v>0</v>
      </c>
      <c r="Z27" s="330">
        <f t="shared" si="2"/>
        <v>0</v>
      </c>
      <c r="AA27" s="327">
        <f t="shared" si="3"/>
        <v>0</v>
      </c>
      <c r="AB27" s="112"/>
      <c r="AC27" s="113"/>
    </row>
    <row r="28" spans="1:30" ht="17.100000000000001" customHeight="1" thickBot="1" x14ac:dyDescent="0.25">
      <c r="A28" s="118"/>
      <c r="B28" s="369"/>
      <c r="C28" s="160" t="s">
        <v>42</v>
      </c>
      <c r="D28" s="293">
        <f>+ESTIVO!C84</f>
        <v>675</v>
      </c>
      <c r="E28" s="310">
        <f>+ESTIVO!D84</f>
        <v>0</v>
      </c>
      <c r="F28" s="310">
        <f>+ESTIVO!E84</f>
        <v>0</v>
      </c>
      <c r="G28" s="310">
        <f>+ESTIVO!F84</f>
        <v>0</v>
      </c>
      <c r="H28" s="293">
        <f>+ESTIVO!I84</f>
        <v>530</v>
      </c>
      <c r="I28" s="310">
        <f>+ESTIVO!J84</f>
        <v>0</v>
      </c>
      <c r="J28" s="310">
        <f>+ESTIVO!K84</f>
        <v>0</v>
      </c>
      <c r="K28" s="310">
        <f>+ESTIVO!L84</f>
        <v>0</v>
      </c>
      <c r="L28" s="293">
        <f>+ESTIVO!O84</f>
        <v>505</v>
      </c>
      <c r="M28" s="310">
        <f>+ESTIVO!P84</f>
        <v>0</v>
      </c>
      <c r="N28" s="310">
        <f>+ESTIVO!Q84</f>
        <v>0</v>
      </c>
      <c r="O28" s="310">
        <f>+ESTIVO!R84</f>
        <v>0</v>
      </c>
      <c r="P28" s="293">
        <f>+ESTIVO!U84</f>
        <v>670</v>
      </c>
      <c r="Q28" s="344">
        <f>+ESTIVO!V84</f>
        <v>0</v>
      </c>
      <c r="R28" s="344">
        <f>+ESTIVO!W84</f>
        <v>0</v>
      </c>
      <c r="S28" s="344">
        <f>+ESTIVO!X84</f>
        <v>0</v>
      </c>
      <c r="T28" s="293">
        <f>+ESTIVO!AA84</f>
        <v>528</v>
      </c>
      <c r="U28" s="344">
        <f>+ESTIVO!AB84</f>
        <v>0</v>
      </c>
      <c r="V28" s="344">
        <f>+ESTIVO!AC84</f>
        <v>0</v>
      </c>
      <c r="W28" s="344">
        <f>+ESTIVO!AD84</f>
        <v>0</v>
      </c>
      <c r="X28" s="276">
        <f t="shared" si="0"/>
        <v>2908</v>
      </c>
      <c r="Y28" s="331">
        <f t="shared" si="1"/>
        <v>0</v>
      </c>
      <c r="Z28" s="332">
        <f t="shared" si="2"/>
        <v>0</v>
      </c>
      <c r="AA28" s="333">
        <f t="shared" si="3"/>
        <v>0</v>
      </c>
      <c r="AB28" s="112"/>
      <c r="AC28" s="113"/>
    </row>
    <row r="29" spans="1:30" s="1" customFormat="1" ht="17.100000000000001" customHeight="1" thickTop="1" thickBot="1" x14ac:dyDescent="0.25">
      <c r="A29" s="118"/>
      <c r="B29" s="161"/>
      <c r="C29" s="161"/>
      <c r="D29" s="294"/>
      <c r="E29" s="311"/>
      <c r="F29" s="311"/>
      <c r="G29" s="311"/>
      <c r="H29" s="294"/>
      <c r="I29" s="311"/>
      <c r="J29" s="311"/>
      <c r="K29" s="311"/>
      <c r="L29" s="294"/>
      <c r="M29" s="311"/>
      <c r="N29" s="311"/>
      <c r="O29" s="311"/>
      <c r="P29" s="294"/>
      <c r="Q29" s="311"/>
      <c r="R29" s="311"/>
      <c r="S29" s="311"/>
      <c r="T29" s="294"/>
      <c r="U29" s="311"/>
      <c r="V29" s="311"/>
      <c r="W29" s="324"/>
      <c r="X29" s="280">
        <f>SUM(X25:X28)</f>
        <v>10971</v>
      </c>
      <c r="Y29" s="334">
        <f>SUM(Y25:Y28)</f>
        <v>0</v>
      </c>
      <c r="Z29" s="334">
        <f>SUM(Z25:Z28)</f>
        <v>0</v>
      </c>
      <c r="AA29" s="335">
        <f t="shared" ref="AA29" si="4">SUM(AA25:AA28)</f>
        <v>0</v>
      </c>
      <c r="AB29" s="281"/>
      <c r="AC29" s="114"/>
    </row>
    <row r="30" spans="1:30" ht="13.5" thickTop="1" x14ac:dyDescent="0.2">
      <c r="A30" s="118"/>
      <c r="B30" s="161"/>
      <c r="C30" s="161"/>
      <c r="D30" s="295"/>
      <c r="E30" s="312"/>
      <c r="F30" s="312"/>
      <c r="G30" s="312"/>
      <c r="H30" s="295"/>
      <c r="I30" s="312"/>
      <c r="J30" s="312"/>
      <c r="K30" s="312"/>
      <c r="L30" s="295"/>
      <c r="M30" s="312"/>
      <c r="N30" s="312"/>
      <c r="O30" s="312"/>
      <c r="P30" s="295"/>
      <c r="Q30" s="312"/>
      <c r="R30" s="312"/>
      <c r="S30" s="312"/>
      <c r="T30" s="295"/>
      <c r="U30" s="312"/>
      <c r="V30" s="312"/>
      <c r="W30" s="312"/>
      <c r="X30" s="161"/>
      <c r="Y30" s="161"/>
      <c r="Z30" s="161"/>
      <c r="AA30" s="161"/>
      <c r="AB30" s="112"/>
      <c r="AC30" s="113"/>
      <c r="AD30" s="113"/>
    </row>
    <row r="31" spans="1:30" s="11" customFormat="1" ht="9" customHeight="1" x14ac:dyDescent="0.2">
      <c r="A31" s="118"/>
      <c r="B31" s="161"/>
      <c r="C31" s="161"/>
      <c r="D31" s="295"/>
      <c r="E31" s="312"/>
      <c r="F31" s="312"/>
      <c r="G31" s="312"/>
      <c r="H31" s="295"/>
      <c r="I31" s="312"/>
      <c r="J31" s="312"/>
      <c r="K31" s="312"/>
      <c r="L31" s="295"/>
      <c r="M31" s="312"/>
      <c r="N31" s="312"/>
      <c r="O31" s="312"/>
      <c r="P31" s="295"/>
      <c r="Q31" s="312"/>
      <c r="R31" s="312"/>
      <c r="S31" s="312"/>
      <c r="T31" s="295"/>
      <c r="U31" s="312"/>
      <c r="V31" s="312"/>
      <c r="W31" s="312"/>
      <c r="X31" s="161"/>
      <c r="Y31" s="161"/>
      <c r="Z31" s="161"/>
      <c r="AA31" s="161"/>
      <c r="AB31" s="112"/>
      <c r="AC31" s="120"/>
    </row>
    <row r="32" spans="1:30" ht="14.25" customHeight="1" x14ac:dyDescent="0.2">
      <c r="A32" s="118"/>
      <c r="B32" s="353" t="s">
        <v>36</v>
      </c>
      <c r="C32" s="372" t="s">
        <v>37</v>
      </c>
      <c r="D32" s="351" t="s">
        <v>25</v>
      </c>
      <c r="E32" s="351"/>
      <c r="F32" s="351"/>
      <c r="G32" s="351"/>
      <c r="H32" s="351" t="s">
        <v>26</v>
      </c>
      <c r="I32" s="351"/>
      <c r="J32" s="351"/>
      <c r="K32" s="351"/>
      <c r="L32" s="351" t="s">
        <v>27</v>
      </c>
      <c r="M32" s="351"/>
      <c r="N32" s="351"/>
      <c r="O32" s="351"/>
      <c r="P32" s="351" t="s">
        <v>28</v>
      </c>
      <c r="Q32" s="351"/>
      <c r="R32" s="351"/>
      <c r="S32" s="351"/>
      <c r="T32" s="351" t="s">
        <v>29</v>
      </c>
      <c r="U32" s="351"/>
      <c r="V32" s="351"/>
      <c r="W32" s="352"/>
      <c r="X32" s="352" t="s">
        <v>38</v>
      </c>
      <c r="Y32" s="355"/>
      <c r="Z32" s="355"/>
      <c r="AA32" s="356"/>
      <c r="AB32" s="112"/>
      <c r="AC32" s="113"/>
      <c r="AD32" s="113"/>
    </row>
    <row r="33" spans="1:30" ht="54" customHeight="1" x14ac:dyDescent="0.2">
      <c r="A33" s="118"/>
      <c r="B33" s="354"/>
      <c r="C33" s="373"/>
      <c r="D33" s="290" t="s">
        <v>60</v>
      </c>
      <c r="E33" s="345" t="s">
        <v>67</v>
      </c>
      <c r="F33" s="346" t="s">
        <v>45</v>
      </c>
      <c r="G33" s="347" t="s">
        <v>47</v>
      </c>
      <c r="H33" s="290" t="s">
        <v>60</v>
      </c>
      <c r="I33" s="346" t="s">
        <v>67</v>
      </c>
      <c r="J33" s="347" t="s">
        <v>45</v>
      </c>
      <c r="K33" s="347" t="s">
        <v>47</v>
      </c>
      <c r="L33" s="290" t="s">
        <v>60</v>
      </c>
      <c r="M33" s="346" t="s">
        <v>67</v>
      </c>
      <c r="N33" s="347" t="s">
        <v>45</v>
      </c>
      <c r="O33" s="347" t="s">
        <v>47</v>
      </c>
      <c r="P33" s="290" t="s">
        <v>60</v>
      </c>
      <c r="Q33" s="346" t="s">
        <v>67</v>
      </c>
      <c r="R33" s="347" t="s">
        <v>45</v>
      </c>
      <c r="S33" s="347" t="s">
        <v>47</v>
      </c>
      <c r="T33" s="290" t="s">
        <v>60</v>
      </c>
      <c r="U33" s="346" t="s">
        <v>67</v>
      </c>
      <c r="V33" s="347" t="s">
        <v>45</v>
      </c>
      <c r="W33" s="347" t="s">
        <v>47</v>
      </c>
      <c r="X33" s="156" t="s">
        <v>60</v>
      </c>
      <c r="Y33" s="277" t="s">
        <v>46</v>
      </c>
      <c r="Z33" s="279" t="s">
        <v>45</v>
      </c>
      <c r="AA33" s="278" t="s">
        <v>47</v>
      </c>
      <c r="AB33" s="115"/>
      <c r="AC33" s="116"/>
      <c r="AD33" s="116"/>
    </row>
    <row r="34" spans="1:30" ht="17.100000000000001" customHeight="1" x14ac:dyDescent="0.2">
      <c r="A34" s="119"/>
      <c r="B34" s="367" t="s">
        <v>44</v>
      </c>
      <c r="C34" s="157" t="s">
        <v>39</v>
      </c>
      <c r="D34" s="296">
        <f>+INVERNALE!C25</f>
        <v>610</v>
      </c>
      <c r="E34" s="339">
        <f>+INVERNALE!D25</f>
        <v>0</v>
      </c>
      <c r="F34" s="339">
        <f>+INVERNALE!E25</f>
        <v>0</v>
      </c>
      <c r="G34" s="339">
        <f>+INVERNALE!F25</f>
        <v>0</v>
      </c>
      <c r="H34" s="296">
        <f>+INVERNALE!I25</f>
        <v>560</v>
      </c>
      <c r="I34" s="339">
        <f>+INVERNALE!J25</f>
        <v>0</v>
      </c>
      <c r="J34" s="339">
        <f>+INVERNALE!K25</f>
        <v>0</v>
      </c>
      <c r="K34" s="339">
        <f>+INVERNALE!L25</f>
        <v>0</v>
      </c>
      <c r="L34" s="296">
        <f>+INVERNALE!O25</f>
        <v>605</v>
      </c>
      <c r="M34" s="339">
        <f>+INVERNALE!P25</f>
        <v>0</v>
      </c>
      <c r="N34" s="339">
        <f>+INVERNALE!Q25</f>
        <v>0</v>
      </c>
      <c r="O34" s="339">
        <f>+INVERNALE!R25</f>
        <v>0</v>
      </c>
      <c r="P34" s="296">
        <f>+INVERNALE!U25</f>
        <v>745</v>
      </c>
      <c r="Q34" s="339">
        <f>+INVERNALE!V25</f>
        <v>0</v>
      </c>
      <c r="R34" s="339">
        <f>+INVERNALE!W25</f>
        <v>0</v>
      </c>
      <c r="S34" s="339">
        <f>+INVERNALE!X25</f>
        <v>0</v>
      </c>
      <c r="T34" s="296">
        <f>+INVERNALE!AA25</f>
        <v>585</v>
      </c>
      <c r="U34" s="339">
        <f>+INVERNALE!AB25</f>
        <v>0</v>
      </c>
      <c r="V34" s="339">
        <f>+INVERNALE!AC25</f>
        <v>0</v>
      </c>
      <c r="W34" s="339">
        <f>+INVERNALE!AD25</f>
        <v>0</v>
      </c>
      <c r="X34" s="158">
        <f>+D34+H34+L34+P34+T34</f>
        <v>3105</v>
      </c>
      <c r="Y34" s="325">
        <f>+E34+I34+M34+Q34+U34</f>
        <v>0</v>
      </c>
      <c r="Z34" s="326">
        <f>+F34+J34+N34+R34+V34</f>
        <v>0</v>
      </c>
      <c r="AA34" s="327">
        <f>+G34+K34+O34+S34+W34</f>
        <v>0</v>
      </c>
      <c r="AB34" s="112"/>
      <c r="AC34" s="113"/>
      <c r="AD34" s="113"/>
    </row>
    <row r="35" spans="1:30" ht="17.100000000000001" customHeight="1" x14ac:dyDescent="0.2">
      <c r="A35" s="118"/>
      <c r="B35" s="368"/>
      <c r="C35" s="159" t="s">
        <v>40</v>
      </c>
      <c r="D35" s="297">
        <f>+INVERNALE!C48</f>
        <v>475</v>
      </c>
      <c r="E35" s="340">
        <f>+INVERNALE!D48</f>
        <v>0</v>
      </c>
      <c r="F35" s="340">
        <f>+INVERNALE!E48</f>
        <v>0</v>
      </c>
      <c r="G35" s="340">
        <f>+INVERNALE!F48</f>
        <v>0</v>
      </c>
      <c r="H35" s="297">
        <f>+INVERNALE!I48</f>
        <v>525</v>
      </c>
      <c r="I35" s="340">
        <f>+INVERNALE!J48</f>
        <v>0</v>
      </c>
      <c r="J35" s="340">
        <f>+INVERNALE!K48</f>
        <v>0</v>
      </c>
      <c r="K35" s="340">
        <f>+INVERNALE!L48</f>
        <v>0</v>
      </c>
      <c r="L35" s="297">
        <f>+INVERNALE!O48</f>
        <v>530</v>
      </c>
      <c r="M35" s="340">
        <f>+INVERNALE!P48</f>
        <v>0</v>
      </c>
      <c r="N35" s="340">
        <f>+INVERNALE!Q48</f>
        <v>0</v>
      </c>
      <c r="O35" s="340">
        <f>+INVERNALE!R48</f>
        <v>0</v>
      </c>
      <c r="P35" s="297">
        <f>+INVERNALE!U48</f>
        <v>550</v>
      </c>
      <c r="Q35" s="340">
        <f>+INVERNALE!V48</f>
        <v>0</v>
      </c>
      <c r="R35" s="340">
        <f>+INVERNALE!W48</f>
        <v>0</v>
      </c>
      <c r="S35" s="340">
        <f>+INVERNALE!X48</f>
        <v>0</v>
      </c>
      <c r="T35" s="297">
        <f>+INVERNALE!AA48</f>
        <v>475</v>
      </c>
      <c r="U35" s="340">
        <f>+INVERNALE!AB48</f>
        <v>0</v>
      </c>
      <c r="V35" s="340">
        <f>+INVERNALE!AC48</f>
        <v>0</v>
      </c>
      <c r="W35" s="340">
        <f>+INVERNALE!AD48</f>
        <v>0</v>
      </c>
      <c r="X35" s="158">
        <f t="shared" ref="X35:X37" si="5">+D35+H35+L35+P35+T35</f>
        <v>2555</v>
      </c>
      <c r="Y35" s="328">
        <f t="shared" ref="Y35:Y37" si="6">+E35+I35+M35+Q35+U35</f>
        <v>0</v>
      </c>
      <c r="Z35" s="326">
        <f t="shared" ref="Z35:Z37" si="7">+F35+J35+N35+R35+V35</f>
        <v>0</v>
      </c>
      <c r="AA35" s="327">
        <f t="shared" ref="AA35:AA37" si="8">+G35+K35+O35+S35+W35</f>
        <v>0</v>
      </c>
      <c r="AB35" s="112"/>
      <c r="AC35" s="113"/>
      <c r="AD35" s="113"/>
    </row>
    <row r="36" spans="1:30" ht="17.100000000000001" customHeight="1" x14ac:dyDescent="0.2">
      <c r="A36" s="118"/>
      <c r="B36" s="368"/>
      <c r="C36" s="159" t="s">
        <v>41</v>
      </c>
      <c r="D36" s="297">
        <f>+INVERNALE!C75</f>
        <v>500</v>
      </c>
      <c r="E36" s="340">
        <f>+INVERNALE!D75</f>
        <v>0</v>
      </c>
      <c r="F36" s="340">
        <f>+INVERNALE!E75</f>
        <v>0</v>
      </c>
      <c r="G36" s="340">
        <f>+INVERNALE!F75</f>
        <v>0</v>
      </c>
      <c r="H36" s="297">
        <f>+INVERNALE!I75</f>
        <v>460</v>
      </c>
      <c r="I36" s="340">
        <f>+INVERNALE!J75</f>
        <v>0</v>
      </c>
      <c r="J36" s="340">
        <f>+INVERNALE!K75</f>
        <v>0</v>
      </c>
      <c r="K36" s="340">
        <f>+INVERNALE!L75</f>
        <v>0</v>
      </c>
      <c r="L36" s="297">
        <f>+INVERNALE!O75</f>
        <v>600</v>
      </c>
      <c r="M36" s="340">
        <f>+INVERNALE!P75</f>
        <v>0</v>
      </c>
      <c r="N36" s="340">
        <f>+INVERNALE!Q75</f>
        <v>0</v>
      </c>
      <c r="O36" s="340">
        <f>+INVERNALE!R75</f>
        <v>0</v>
      </c>
      <c r="P36" s="297">
        <f>+INVERNALE!U75</f>
        <v>853</v>
      </c>
      <c r="Q36" s="340">
        <f>+INVERNALE!V75</f>
        <v>0</v>
      </c>
      <c r="R36" s="340">
        <f>+INVERNALE!W75</f>
        <v>0</v>
      </c>
      <c r="S36" s="340">
        <f>+INVERNALE!X75</f>
        <v>0</v>
      </c>
      <c r="T36" s="297">
        <f>+INVERNALE!AA75</f>
        <v>556</v>
      </c>
      <c r="U36" s="340">
        <f>+INVERNALE!AB75</f>
        <v>0</v>
      </c>
      <c r="V36" s="340">
        <f>+INVERNALE!AC75</f>
        <v>0</v>
      </c>
      <c r="W36" s="340">
        <f>+INVERNALE!AD75</f>
        <v>0</v>
      </c>
      <c r="X36" s="275">
        <f t="shared" si="5"/>
        <v>2969</v>
      </c>
      <c r="Y36" s="329">
        <f t="shared" si="6"/>
        <v>0</v>
      </c>
      <c r="Z36" s="330">
        <f t="shared" si="7"/>
        <v>0</v>
      </c>
      <c r="AA36" s="327">
        <f t="shared" si="8"/>
        <v>0</v>
      </c>
      <c r="AB36" s="112"/>
      <c r="AC36" s="113"/>
      <c r="AD36" s="113"/>
    </row>
    <row r="37" spans="1:30" ht="17.100000000000001" customHeight="1" thickBot="1" x14ac:dyDescent="0.25">
      <c r="A37" s="118"/>
      <c r="B37" s="369"/>
      <c r="C37" s="160" t="s">
        <v>42</v>
      </c>
      <c r="D37" s="298">
        <f>+INVERNALE!C95</f>
        <v>595</v>
      </c>
      <c r="E37" s="341">
        <f>+INVERNALE!D95</f>
        <v>0</v>
      </c>
      <c r="F37" s="341">
        <f>+INVERNALE!E95</f>
        <v>0</v>
      </c>
      <c r="G37" s="341">
        <f>+INVERNALE!F95</f>
        <v>0</v>
      </c>
      <c r="H37" s="298">
        <f>+INVERNALE!I95</f>
        <v>565</v>
      </c>
      <c r="I37" s="341">
        <f>+INVERNALE!J95</f>
        <v>0</v>
      </c>
      <c r="J37" s="341">
        <f>+INVERNALE!K95</f>
        <v>0</v>
      </c>
      <c r="K37" s="341">
        <f>+INVERNALE!L95</f>
        <v>0</v>
      </c>
      <c r="L37" s="298">
        <f>+INVERNALE!O95</f>
        <v>505</v>
      </c>
      <c r="M37" s="341">
        <f>+INVERNALE!P95</f>
        <v>0</v>
      </c>
      <c r="N37" s="341">
        <f>+INVERNALE!Q95</f>
        <v>0</v>
      </c>
      <c r="O37" s="341">
        <f>+INVERNALE!R95</f>
        <v>0</v>
      </c>
      <c r="P37" s="298">
        <f>+INVERNALE!U95</f>
        <v>653</v>
      </c>
      <c r="Q37" s="341">
        <f>+INVERNALE!V95</f>
        <v>0</v>
      </c>
      <c r="R37" s="341">
        <f>+INVERNALE!W95</f>
        <v>0</v>
      </c>
      <c r="S37" s="341">
        <f>+INVERNALE!X95</f>
        <v>0</v>
      </c>
      <c r="T37" s="298">
        <f>+INVERNALE!AA95</f>
        <v>515</v>
      </c>
      <c r="U37" s="341">
        <f>+INVERNALE!AB95</f>
        <v>0</v>
      </c>
      <c r="V37" s="341">
        <f>+INVERNALE!AC95</f>
        <v>0</v>
      </c>
      <c r="W37" s="341">
        <f>+INVERNALE!AD95</f>
        <v>0</v>
      </c>
      <c r="X37" s="276">
        <f t="shared" si="5"/>
        <v>2833</v>
      </c>
      <c r="Y37" s="331">
        <f t="shared" si="6"/>
        <v>0</v>
      </c>
      <c r="Z37" s="332">
        <f t="shared" si="7"/>
        <v>0</v>
      </c>
      <c r="AA37" s="333">
        <f t="shared" si="8"/>
        <v>0</v>
      </c>
      <c r="AB37" s="112"/>
      <c r="AC37" s="113"/>
      <c r="AD37" s="113"/>
    </row>
    <row r="38" spans="1:30" ht="17.100000000000001" customHeight="1" thickTop="1" thickBot="1" x14ac:dyDescent="0.25">
      <c r="A38" s="118"/>
      <c r="B38" s="161"/>
      <c r="C38" s="161"/>
      <c r="D38" s="295"/>
      <c r="E38" s="312"/>
      <c r="F38" s="312"/>
      <c r="G38" s="312"/>
      <c r="H38" s="295"/>
      <c r="I38" s="312"/>
      <c r="J38" s="312"/>
      <c r="K38" s="312"/>
      <c r="L38" s="295"/>
      <c r="M38" s="312"/>
      <c r="N38" s="312"/>
      <c r="O38" s="312"/>
      <c r="P38" s="295"/>
      <c r="Q38" s="312"/>
      <c r="R38" s="312"/>
      <c r="S38" s="312"/>
      <c r="T38" s="295"/>
      <c r="U38" s="312"/>
      <c r="V38" s="312"/>
      <c r="W38" s="312"/>
      <c r="X38" s="280">
        <f>SUM(X34:X37)</f>
        <v>11462</v>
      </c>
      <c r="Y38" s="334">
        <f>SUM(Y34:Y37)</f>
        <v>0</v>
      </c>
      <c r="Z38" s="334">
        <f>SUM(Z34:Z37)</f>
        <v>0</v>
      </c>
      <c r="AA38" s="335">
        <f t="shared" ref="AA38" si="9">SUM(AA34:AA37)</f>
        <v>0</v>
      </c>
      <c r="AB38" s="281"/>
      <c r="AC38" s="113"/>
      <c r="AD38" s="113"/>
    </row>
    <row r="39" spans="1:30" ht="13.5" thickTop="1" x14ac:dyDescent="0.2">
      <c r="A39" s="118"/>
      <c r="B39" s="161"/>
      <c r="C39" s="161"/>
      <c r="D39" s="295"/>
      <c r="E39" s="312"/>
      <c r="F39" s="312"/>
      <c r="G39" s="312"/>
      <c r="H39" s="295"/>
      <c r="I39" s="312"/>
      <c r="J39" s="312"/>
      <c r="K39" s="312"/>
      <c r="L39" s="295"/>
      <c r="M39" s="312"/>
      <c r="N39" s="312"/>
      <c r="O39" s="312"/>
      <c r="P39" s="295"/>
      <c r="Q39" s="312"/>
      <c r="R39" s="312"/>
      <c r="S39" s="312"/>
      <c r="T39" s="295"/>
      <c r="U39" s="312"/>
      <c r="V39" s="312"/>
      <c r="W39" s="312"/>
      <c r="X39" s="161"/>
      <c r="Y39" s="161"/>
      <c r="Z39" s="161"/>
      <c r="AA39" s="161"/>
      <c r="AB39" s="112"/>
      <c r="AC39" s="113"/>
      <c r="AD39" s="113"/>
    </row>
    <row r="40" spans="1:30" ht="14.25" thickBot="1" x14ac:dyDescent="0.3">
      <c r="A40" s="118"/>
      <c r="B40" s="161"/>
      <c r="C40" s="161"/>
      <c r="D40" s="295"/>
      <c r="E40" s="312"/>
      <c r="F40" s="312"/>
      <c r="G40" s="312"/>
      <c r="H40" s="295"/>
      <c r="I40" s="312"/>
      <c r="J40" s="312"/>
      <c r="K40" s="312"/>
      <c r="L40" s="303"/>
      <c r="M40" s="312"/>
      <c r="N40" s="312"/>
      <c r="O40" s="312"/>
      <c r="P40" s="295"/>
      <c r="Q40" s="312"/>
      <c r="R40" s="312"/>
      <c r="S40" s="312"/>
      <c r="T40" s="295"/>
      <c r="U40" s="312"/>
      <c r="V40" s="312"/>
      <c r="W40" s="312"/>
      <c r="X40" s="282"/>
      <c r="Y40" s="282"/>
      <c r="Z40" s="282"/>
      <c r="AA40" s="282"/>
      <c r="AB40" s="121"/>
      <c r="AC40" s="122"/>
      <c r="AD40" s="122"/>
    </row>
    <row r="41" spans="1:30" ht="16.5" thickTop="1" thickBot="1" x14ac:dyDescent="0.25">
      <c r="A41" s="123"/>
      <c r="B41" s="161"/>
      <c r="C41" s="161"/>
      <c r="D41" s="295"/>
      <c r="E41" s="312"/>
      <c r="F41" s="312"/>
      <c r="G41" s="312"/>
      <c r="H41" s="295"/>
      <c r="I41" s="312"/>
      <c r="J41" s="312"/>
      <c r="K41" s="312"/>
      <c r="L41" s="295"/>
      <c r="M41" s="312"/>
      <c r="N41" s="312"/>
      <c r="O41" s="312"/>
      <c r="P41" s="295"/>
      <c r="Q41" s="312"/>
      <c r="R41" s="312"/>
      <c r="S41" s="312"/>
      <c r="T41" s="295"/>
      <c r="U41" s="312"/>
      <c r="V41" s="312"/>
      <c r="W41" s="312"/>
      <c r="X41" s="360" t="s">
        <v>38</v>
      </c>
      <c r="Y41" s="361"/>
      <c r="Z41" s="361"/>
      <c r="AA41" s="362"/>
      <c r="AB41" s="121"/>
      <c r="AC41" s="122"/>
      <c r="AD41" s="122"/>
    </row>
    <row r="42" spans="1:30" ht="48" customHeight="1" thickTop="1" thickBot="1" x14ac:dyDescent="0.25">
      <c r="A42" s="123"/>
      <c r="B42" s="161"/>
      <c r="C42" s="161"/>
      <c r="D42" s="295"/>
      <c r="E42" s="312"/>
      <c r="F42" s="312"/>
      <c r="G42" s="312"/>
      <c r="H42" s="295"/>
      <c r="I42" s="312"/>
      <c r="J42" s="312"/>
      <c r="K42" s="312"/>
      <c r="L42" s="295"/>
      <c r="M42" s="312"/>
      <c r="N42" s="312"/>
      <c r="O42" s="312"/>
      <c r="P42" s="295"/>
      <c r="Q42" s="312"/>
      <c r="R42" s="312"/>
      <c r="S42" s="312"/>
      <c r="T42" s="363" t="s">
        <v>142</v>
      </c>
      <c r="U42" s="363"/>
      <c r="V42" s="363"/>
      <c r="W42" s="312"/>
      <c r="X42" s="283" t="s">
        <v>60</v>
      </c>
      <c r="Y42" s="284" t="s">
        <v>46</v>
      </c>
      <c r="Z42" s="285" t="s">
        <v>45</v>
      </c>
      <c r="AA42" s="286" t="s">
        <v>47</v>
      </c>
      <c r="AB42" s="115"/>
      <c r="AC42" s="116"/>
      <c r="AD42" s="116"/>
    </row>
    <row r="43" spans="1:30" ht="27" customHeight="1" thickTop="1" thickBot="1" x14ac:dyDescent="0.25">
      <c r="A43" s="119"/>
      <c r="B43" s="161"/>
      <c r="C43" s="161"/>
      <c r="D43" s="295"/>
      <c r="E43" s="312"/>
      <c r="F43" s="312"/>
      <c r="G43" s="312"/>
      <c r="H43" s="295"/>
      <c r="I43" s="312"/>
      <c r="J43" s="312"/>
      <c r="K43" s="312"/>
      <c r="L43" s="295"/>
      <c r="M43" s="312"/>
      <c r="N43" s="312"/>
      <c r="O43" s="312"/>
      <c r="P43" s="295"/>
      <c r="Q43" s="312"/>
      <c r="R43" s="312"/>
      <c r="S43" s="312"/>
      <c r="T43" s="363"/>
      <c r="U43" s="363"/>
      <c r="V43" s="363"/>
      <c r="W43" s="312"/>
      <c r="X43" s="287">
        <f>+X29+X38</f>
        <v>22433</v>
      </c>
      <c r="Y43" s="336">
        <f>+Y29+Y38</f>
        <v>0</v>
      </c>
      <c r="Z43" s="337">
        <f>+Z29+Z38</f>
        <v>0</v>
      </c>
      <c r="AA43" s="338">
        <f>+AA29+AA38</f>
        <v>0</v>
      </c>
      <c r="AB43" s="124"/>
      <c r="AC43" s="125"/>
      <c r="AD43" s="113"/>
    </row>
    <row r="44" spans="1:30" ht="13.5" thickTop="1" x14ac:dyDescent="0.2">
      <c r="A44" s="118"/>
      <c r="B44" s="126"/>
      <c r="C44" s="126"/>
      <c r="D44" s="299"/>
      <c r="E44" s="313"/>
      <c r="F44" s="313"/>
      <c r="G44" s="313"/>
      <c r="H44" s="299"/>
      <c r="I44" s="313"/>
      <c r="J44" s="313"/>
      <c r="K44" s="313"/>
      <c r="L44" s="299"/>
      <c r="M44" s="313"/>
      <c r="N44" s="313"/>
      <c r="O44" s="313"/>
      <c r="P44" s="299"/>
      <c r="Q44" s="313"/>
      <c r="R44" s="313"/>
      <c r="S44" s="313"/>
      <c r="T44" s="299"/>
      <c r="U44" s="313"/>
      <c r="V44" s="313"/>
      <c r="W44" s="313"/>
      <c r="X44" s="126"/>
      <c r="Y44" s="126"/>
      <c r="Z44" s="126"/>
      <c r="AA44" s="126"/>
      <c r="AB44" s="124"/>
      <c r="AC44" s="125"/>
      <c r="AD44" s="113"/>
    </row>
    <row r="45" spans="1:30" x14ac:dyDescent="0.2">
      <c r="A45" s="31"/>
      <c r="B45" s="1"/>
      <c r="C45" s="1"/>
      <c r="D45" s="289"/>
      <c r="E45" s="307"/>
      <c r="F45" s="307"/>
      <c r="G45" s="307"/>
      <c r="H45" s="289"/>
      <c r="I45" s="307"/>
      <c r="J45" s="307"/>
      <c r="K45" s="307"/>
      <c r="L45" s="289"/>
      <c r="M45" s="307"/>
      <c r="N45" s="313"/>
      <c r="O45" s="313"/>
      <c r="P45" s="299"/>
      <c r="Q45" s="313"/>
      <c r="R45" s="313"/>
      <c r="S45" s="313"/>
      <c r="T45" s="299"/>
      <c r="U45" s="313"/>
      <c r="V45" s="313"/>
      <c r="W45" s="313"/>
      <c r="X45" s="114"/>
      <c r="Y45" s="114"/>
      <c r="Z45" s="114"/>
      <c r="AA45" s="114"/>
      <c r="AB45" s="112"/>
      <c r="AC45" s="113"/>
      <c r="AD45" s="113"/>
    </row>
    <row r="46" spans="1:30" x14ac:dyDescent="0.2">
      <c r="A46" s="33"/>
      <c r="B46" s="10"/>
      <c r="C46" s="10"/>
      <c r="D46" s="300"/>
      <c r="E46" s="314"/>
      <c r="F46" s="314"/>
      <c r="G46" s="314"/>
      <c r="H46" s="300"/>
      <c r="I46" s="314"/>
      <c r="J46" s="314"/>
      <c r="K46" s="314"/>
      <c r="L46" s="300"/>
      <c r="M46" s="314"/>
      <c r="N46" s="314"/>
      <c r="O46" s="314"/>
      <c r="P46" s="300"/>
      <c r="Q46" s="314"/>
      <c r="R46" s="314"/>
      <c r="S46" s="314"/>
      <c r="T46" s="300"/>
      <c r="U46" s="314"/>
      <c r="V46" s="314"/>
      <c r="W46" s="314"/>
      <c r="X46" s="10"/>
      <c r="Y46" s="10"/>
      <c r="Z46" s="10"/>
      <c r="AA46" s="10"/>
      <c r="AB46" s="34"/>
    </row>
    <row r="47" spans="1:30" x14ac:dyDescent="0.2">
      <c r="A47" s="29"/>
      <c r="B47" s="29"/>
      <c r="C47" s="29"/>
      <c r="D47" s="288"/>
      <c r="E47" s="306"/>
      <c r="F47" s="306"/>
      <c r="G47" s="306"/>
      <c r="H47" s="288"/>
      <c r="I47" s="306"/>
      <c r="J47" s="306"/>
      <c r="K47" s="306"/>
      <c r="L47" s="288"/>
      <c r="M47" s="306"/>
      <c r="N47" s="306"/>
      <c r="O47" s="306"/>
      <c r="P47" s="288"/>
      <c r="Q47" s="306"/>
      <c r="R47" s="306"/>
      <c r="S47" s="306"/>
      <c r="T47" s="288"/>
      <c r="U47" s="306"/>
      <c r="V47" s="306"/>
      <c r="W47" s="306"/>
      <c r="X47" s="29"/>
      <c r="Y47" s="29"/>
      <c r="Z47" s="29"/>
      <c r="AA47" s="29"/>
      <c r="AB47" s="29"/>
    </row>
    <row r="48" spans="1:30" x14ac:dyDescent="0.2">
      <c r="B48" s="1"/>
      <c r="C48" s="1"/>
      <c r="D48" s="289"/>
      <c r="E48" s="307"/>
      <c r="F48" s="307"/>
      <c r="G48" s="307"/>
      <c r="H48" s="289"/>
      <c r="I48" s="307"/>
      <c r="J48" s="307"/>
      <c r="K48" s="307"/>
      <c r="L48" s="289"/>
      <c r="M48" s="307"/>
      <c r="N48" s="307"/>
      <c r="O48" s="307"/>
      <c r="P48" s="289"/>
      <c r="Q48" s="307"/>
      <c r="R48" s="307"/>
      <c r="S48" s="307"/>
      <c r="T48" s="289"/>
      <c r="U48" s="307"/>
      <c r="V48" s="307"/>
      <c r="W48" s="307"/>
      <c r="X48" s="1"/>
      <c r="Y48" s="1"/>
      <c r="Z48" s="1"/>
      <c r="AA48" s="1"/>
      <c r="AB48" s="1"/>
    </row>
    <row r="49" spans="2:28" x14ac:dyDescent="0.2">
      <c r="B49" s="1"/>
      <c r="C49" s="1"/>
      <c r="D49" s="289"/>
      <c r="E49" s="307"/>
      <c r="F49" s="307"/>
      <c r="G49" s="307"/>
      <c r="H49" s="289"/>
      <c r="I49" s="307"/>
      <c r="J49" s="307"/>
      <c r="K49" s="307"/>
      <c r="L49" s="289"/>
      <c r="M49" s="307"/>
      <c r="N49" s="307"/>
      <c r="O49" s="307"/>
      <c r="P49" s="289"/>
      <c r="Q49" s="307"/>
      <c r="R49" s="307"/>
      <c r="S49" s="307"/>
      <c r="T49" s="289"/>
      <c r="U49" s="307"/>
      <c r="V49" s="307"/>
      <c r="W49" s="307"/>
      <c r="X49" s="1"/>
      <c r="Y49" s="1"/>
      <c r="Z49" s="1"/>
      <c r="AA49" s="1"/>
      <c r="AB49" s="1"/>
    </row>
    <row r="50" spans="2:28" x14ac:dyDescent="0.2">
      <c r="B50" s="1"/>
      <c r="C50" s="1"/>
      <c r="D50" s="289"/>
      <c r="E50" s="307"/>
      <c r="F50" s="307"/>
      <c r="G50" s="307"/>
      <c r="H50" s="289"/>
      <c r="I50" s="307"/>
      <c r="J50" s="307"/>
      <c r="K50" s="307"/>
      <c r="L50" s="289"/>
      <c r="M50" s="307"/>
      <c r="N50" s="307"/>
      <c r="O50" s="307"/>
      <c r="P50" s="289"/>
      <c r="Q50" s="307"/>
      <c r="R50" s="307"/>
      <c r="S50" s="307"/>
      <c r="T50" s="289"/>
      <c r="U50" s="307"/>
      <c r="V50" s="307"/>
      <c r="W50" s="307"/>
      <c r="X50" s="1"/>
      <c r="Y50" s="1"/>
      <c r="Z50" s="1"/>
      <c r="AA50" s="1"/>
      <c r="AB50" s="1"/>
    </row>
    <row r="52" spans="2:28" ht="12.75" customHeight="1" x14ac:dyDescent="0.2"/>
  </sheetData>
  <mergeCells count="26">
    <mergeCell ref="X41:AA41"/>
    <mergeCell ref="T42:V43"/>
    <mergeCell ref="M13:Z13"/>
    <mergeCell ref="B34:B37"/>
    <mergeCell ref="I13:L13"/>
    <mergeCell ref="I15:L15"/>
    <mergeCell ref="B25:B28"/>
    <mergeCell ref="D23:G23"/>
    <mergeCell ref="P23:S23"/>
    <mergeCell ref="C23:C24"/>
    <mergeCell ref="B32:B33"/>
    <mergeCell ref="C32:C33"/>
    <mergeCell ref="D32:G32"/>
    <mergeCell ref="H32:K32"/>
    <mergeCell ref="L32:O32"/>
    <mergeCell ref="P32:S32"/>
    <mergeCell ref="I4:W4"/>
    <mergeCell ref="M15:W15"/>
    <mergeCell ref="F2:Y2"/>
    <mergeCell ref="T23:W23"/>
    <mergeCell ref="X23:AA23"/>
    <mergeCell ref="T32:W32"/>
    <mergeCell ref="H23:K23"/>
    <mergeCell ref="B23:B24"/>
    <mergeCell ref="X32:AA32"/>
    <mergeCell ref="L23:O23"/>
  </mergeCells>
  <phoneticPr fontId="6" type="noConversion"/>
  <printOptions horizontalCentered="1"/>
  <pageMargins left="0" right="0" top="0.78740157480314965" bottom="0.98425196850393704" header="0.51181102362204722" footer="0.51181102362204722"/>
  <pageSetup paperSize="9" scale="85" orientation="portrait" r:id="rId1"/>
  <headerFooter alignWithMargins="0"/>
  <cellWatches>
    <cellWatch r="B2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</sheetPr>
  <dimension ref="A1:AF115"/>
  <sheetViews>
    <sheetView tabSelected="1" topLeftCell="A43" zoomScaleNormal="100" workbookViewId="0">
      <selection activeCell="AD42" sqref="AD42"/>
    </sheetView>
  </sheetViews>
  <sheetFormatPr defaultRowHeight="13.5" x14ac:dyDescent="0.25"/>
  <cols>
    <col min="1" max="1" width="0.85546875" style="270" customWidth="1"/>
    <col min="2" max="2" width="19.28515625" style="13" customWidth="1"/>
    <col min="3" max="3" width="4" style="216" customWidth="1"/>
    <col min="4" max="6" width="3.5703125" style="13" customWidth="1"/>
    <col min="7" max="7" width="0.85546875" style="270" customWidth="1"/>
    <col min="8" max="8" width="19.28515625" style="13" customWidth="1"/>
    <col min="9" max="9" width="3.7109375" style="13" customWidth="1"/>
    <col min="10" max="12" width="3.5703125" style="13" customWidth="1"/>
    <col min="13" max="13" width="0.85546875" style="270" customWidth="1"/>
    <col min="14" max="14" width="19.28515625" style="13" customWidth="1"/>
    <col min="15" max="15" width="4.140625" style="13" customWidth="1"/>
    <col min="16" max="18" width="3.5703125" style="13" customWidth="1"/>
    <col min="19" max="19" width="0.85546875" style="270" customWidth="1"/>
    <col min="20" max="20" width="19.28515625" style="13" customWidth="1"/>
    <col min="21" max="21" width="4" style="216" customWidth="1"/>
    <col min="22" max="24" width="3.5703125" style="13" customWidth="1"/>
    <col min="25" max="25" width="0.85546875" style="270" customWidth="1"/>
    <col min="26" max="26" width="19.28515625" style="13" customWidth="1"/>
    <col min="27" max="27" width="4.140625" style="13" customWidth="1"/>
    <col min="28" max="30" width="3.5703125" style="13" customWidth="1"/>
    <col min="31" max="31" width="0.85546875" style="13" customWidth="1"/>
    <col min="32" max="32" width="10" style="13" bestFit="1" customWidth="1"/>
    <col min="33" max="16384" width="9.140625" style="13"/>
  </cols>
  <sheetData>
    <row r="1" spans="1:31" s="151" customFormat="1" ht="14.1" customHeight="1" x14ac:dyDescent="0.2">
      <c r="A1" s="167"/>
      <c r="B1" s="377" t="s">
        <v>50</v>
      </c>
      <c r="C1" s="378"/>
      <c r="D1" s="378"/>
      <c r="E1" s="378"/>
      <c r="F1" s="379"/>
      <c r="G1" s="168"/>
      <c r="H1" s="374" t="s">
        <v>26</v>
      </c>
      <c r="I1" s="375"/>
      <c r="J1" s="375"/>
      <c r="K1" s="375"/>
      <c r="L1" s="376"/>
      <c r="M1" s="168"/>
      <c r="N1" s="374" t="s">
        <v>27</v>
      </c>
      <c r="O1" s="375"/>
      <c r="P1" s="375"/>
      <c r="Q1" s="375"/>
      <c r="R1" s="376"/>
      <c r="S1" s="168"/>
      <c r="T1" s="374" t="s">
        <v>28</v>
      </c>
      <c r="U1" s="375"/>
      <c r="V1" s="375"/>
      <c r="W1" s="375"/>
      <c r="X1" s="376"/>
      <c r="Y1" s="168"/>
      <c r="Z1" s="374" t="s">
        <v>29</v>
      </c>
      <c r="AA1" s="375"/>
      <c r="AB1" s="375"/>
      <c r="AC1" s="375"/>
      <c r="AD1" s="376"/>
    </row>
    <row r="2" spans="1:31" s="170" customFormat="1" ht="2.25" customHeight="1" x14ac:dyDescent="0.2">
      <c r="A2" s="169"/>
      <c r="B2" s="150"/>
      <c r="C2" s="150"/>
      <c r="D2" s="150"/>
      <c r="E2" s="150"/>
      <c r="F2" s="150"/>
      <c r="G2" s="169"/>
      <c r="H2" s="150"/>
      <c r="I2" s="150"/>
      <c r="J2" s="150"/>
      <c r="K2" s="150"/>
      <c r="L2" s="150"/>
      <c r="M2" s="169"/>
      <c r="N2" s="150"/>
      <c r="O2" s="150"/>
      <c r="P2" s="150"/>
      <c r="Q2" s="150"/>
      <c r="R2" s="150"/>
      <c r="S2" s="169"/>
      <c r="T2" s="150"/>
      <c r="U2" s="150"/>
      <c r="V2" s="150"/>
      <c r="W2" s="150"/>
      <c r="X2" s="150"/>
      <c r="Y2" s="169"/>
      <c r="Z2" s="150"/>
      <c r="AA2" s="150"/>
      <c r="AB2" s="150"/>
      <c r="AC2" s="150"/>
      <c r="AD2" s="150"/>
    </row>
    <row r="3" spans="1:31" s="151" customFormat="1" ht="47.1" customHeight="1" x14ac:dyDescent="0.2">
      <c r="A3" s="167"/>
      <c r="B3" s="140" t="s">
        <v>63</v>
      </c>
      <c r="C3" s="83" t="s">
        <v>24</v>
      </c>
      <c r="D3" s="18" t="s">
        <v>46</v>
      </c>
      <c r="E3" s="16" t="s">
        <v>45</v>
      </c>
      <c r="F3" s="17" t="s">
        <v>47</v>
      </c>
      <c r="G3" s="171"/>
      <c r="H3" s="140" t="s">
        <v>63</v>
      </c>
      <c r="I3" s="83" t="s">
        <v>24</v>
      </c>
      <c r="J3" s="18" t="s">
        <v>46</v>
      </c>
      <c r="K3" s="16" t="s">
        <v>45</v>
      </c>
      <c r="L3" s="17" t="s">
        <v>47</v>
      </c>
      <c r="M3" s="171"/>
      <c r="N3" s="140" t="s">
        <v>63</v>
      </c>
      <c r="O3" s="83" t="s">
        <v>24</v>
      </c>
      <c r="P3" s="18" t="s">
        <v>46</v>
      </c>
      <c r="Q3" s="16" t="s">
        <v>45</v>
      </c>
      <c r="R3" s="17" t="s">
        <v>47</v>
      </c>
      <c r="S3" s="171"/>
      <c r="T3" s="140" t="s">
        <v>63</v>
      </c>
      <c r="U3" s="83" t="s">
        <v>24</v>
      </c>
      <c r="V3" s="18" t="s">
        <v>46</v>
      </c>
      <c r="W3" s="16" t="s">
        <v>45</v>
      </c>
      <c r="X3" s="17" t="s">
        <v>47</v>
      </c>
      <c r="Y3" s="171"/>
      <c r="Z3" s="140" t="s">
        <v>63</v>
      </c>
      <c r="AA3" s="83" t="s">
        <v>24</v>
      </c>
      <c r="AB3" s="18" t="s">
        <v>46</v>
      </c>
      <c r="AC3" s="16" t="s">
        <v>45</v>
      </c>
      <c r="AD3" s="17" t="s">
        <v>47</v>
      </c>
    </row>
    <row r="4" spans="1:31" s="151" customFormat="1" ht="11.45" customHeight="1" x14ac:dyDescent="0.2">
      <c r="A4" s="167"/>
      <c r="B4" s="165" t="s">
        <v>0</v>
      </c>
      <c r="C4" s="172">
        <v>80</v>
      </c>
      <c r="D4" s="173"/>
      <c r="E4" s="174"/>
      <c r="F4" s="175"/>
      <c r="G4" s="167"/>
      <c r="H4" s="165" t="s">
        <v>57</v>
      </c>
      <c r="I4" s="172">
        <v>40</v>
      </c>
      <c r="J4" s="176"/>
      <c r="K4" s="177"/>
      <c r="L4" s="178"/>
      <c r="M4" s="167"/>
      <c r="N4" s="165" t="s">
        <v>0</v>
      </c>
      <c r="O4" s="172">
        <v>40</v>
      </c>
      <c r="P4" s="176"/>
      <c r="Q4" s="177"/>
      <c r="R4" s="178"/>
      <c r="S4" s="167"/>
      <c r="T4" s="165" t="s">
        <v>0</v>
      </c>
      <c r="U4" s="172">
        <v>80</v>
      </c>
      <c r="V4" s="173"/>
      <c r="W4" s="179"/>
      <c r="X4" s="180"/>
      <c r="Y4" s="167"/>
      <c r="Z4" s="165" t="s">
        <v>0</v>
      </c>
      <c r="AA4" s="172">
        <v>80</v>
      </c>
      <c r="AB4" s="173"/>
      <c r="AC4" s="179"/>
      <c r="AD4" s="180"/>
      <c r="AE4" s="181"/>
    </row>
    <row r="5" spans="1:31" s="151" customFormat="1" ht="11.45" customHeight="1" x14ac:dyDescent="0.2">
      <c r="A5" s="167"/>
      <c r="B5" s="165" t="s">
        <v>69</v>
      </c>
      <c r="C5" s="172">
        <v>40</v>
      </c>
      <c r="D5" s="182"/>
      <c r="E5" s="183"/>
      <c r="F5" s="184"/>
      <c r="G5" s="167"/>
      <c r="H5" s="165" t="s">
        <v>11</v>
      </c>
      <c r="I5" s="172">
        <v>20</v>
      </c>
      <c r="J5" s="176"/>
      <c r="K5" s="177"/>
      <c r="L5" s="178"/>
      <c r="M5" s="167"/>
      <c r="N5" s="165" t="s">
        <v>1</v>
      </c>
      <c r="O5" s="172">
        <v>50</v>
      </c>
      <c r="P5" s="176"/>
      <c r="Q5" s="177"/>
      <c r="R5" s="178"/>
      <c r="S5" s="167"/>
      <c r="T5" s="165" t="s">
        <v>12</v>
      </c>
      <c r="U5" s="172">
        <v>5</v>
      </c>
      <c r="V5" s="182"/>
      <c r="W5" s="185"/>
      <c r="X5" s="186"/>
      <c r="Y5" s="167"/>
      <c r="Z5" s="165" t="s">
        <v>84</v>
      </c>
      <c r="AA5" s="172">
        <v>80</v>
      </c>
      <c r="AB5" s="182"/>
      <c r="AC5" s="185"/>
      <c r="AD5" s="186"/>
      <c r="AE5" s="181"/>
    </row>
    <row r="6" spans="1:31" s="151" customFormat="1" ht="11.45" customHeight="1" x14ac:dyDescent="0.2">
      <c r="A6" s="167"/>
      <c r="B6" s="165" t="s">
        <v>6</v>
      </c>
      <c r="C6" s="172">
        <v>30</v>
      </c>
      <c r="D6" s="182"/>
      <c r="E6" s="183"/>
      <c r="F6" s="184"/>
      <c r="G6" s="167"/>
      <c r="H6" s="165" t="s">
        <v>19</v>
      </c>
      <c r="I6" s="172">
        <v>20</v>
      </c>
      <c r="J6" s="176"/>
      <c r="K6" s="177"/>
      <c r="L6" s="178"/>
      <c r="M6" s="167"/>
      <c r="N6" s="165" t="s">
        <v>74</v>
      </c>
      <c r="O6" s="172">
        <v>30</v>
      </c>
      <c r="P6" s="187"/>
      <c r="Q6" s="185"/>
      <c r="R6" s="186"/>
      <c r="S6" s="167"/>
      <c r="T6" s="165" t="s">
        <v>65</v>
      </c>
      <c r="U6" s="172">
        <v>5</v>
      </c>
      <c r="V6" s="182"/>
      <c r="W6" s="185"/>
      <c r="X6" s="186"/>
      <c r="Y6" s="167"/>
      <c r="Z6" s="165" t="s">
        <v>1</v>
      </c>
      <c r="AA6" s="172">
        <v>50</v>
      </c>
      <c r="AB6" s="182"/>
      <c r="AC6" s="185"/>
      <c r="AD6" s="186"/>
      <c r="AE6" s="181"/>
    </row>
    <row r="7" spans="1:31" s="151" customFormat="1" ht="11.45" customHeight="1" x14ac:dyDescent="0.2">
      <c r="A7" s="167"/>
      <c r="B7" s="165" t="s">
        <v>1</v>
      </c>
      <c r="C7" s="172">
        <v>50</v>
      </c>
      <c r="D7" s="182"/>
      <c r="E7" s="183"/>
      <c r="F7" s="184"/>
      <c r="G7" s="167"/>
      <c r="H7" s="165" t="s">
        <v>7</v>
      </c>
      <c r="I7" s="172">
        <v>20</v>
      </c>
      <c r="J7" s="176"/>
      <c r="K7" s="177"/>
      <c r="L7" s="178"/>
      <c r="M7" s="167"/>
      <c r="N7" s="165" t="s">
        <v>2</v>
      </c>
      <c r="O7" s="172" t="s">
        <v>5</v>
      </c>
      <c r="P7" s="187"/>
      <c r="Q7" s="185"/>
      <c r="R7" s="186"/>
      <c r="S7" s="167"/>
      <c r="T7" s="165" t="s">
        <v>13</v>
      </c>
      <c r="U7" s="172">
        <v>60</v>
      </c>
      <c r="V7" s="182"/>
      <c r="W7" s="185"/>
      <c r="X7" s="186"/>
      <c r="Y7" s="167"/>
      <c r="Z7" s="165" t="s">
        <v>85</v>
      </c>
      <c r="AA7" s="172" t="s">
        <v>5</v>
      </c>
      <c r="AB7" s="182"/>
      <c r="AC7" s="185"/>
      <c r="AD7" s="186"/>
      <c r="AE7" s="181"/>
    </row>
    <row r="8" spans="1:31" s="151" customFormat="1" ht="11.45" customHeight="1" x14ac:dyDescent="0.2">
      <c r="A8" s="167"/>
      <c r="B8" s="165" t="s">
        <v>70</v>
      </c>
      <c r="C8" s="172">
        <v>10</v>
      </c>
      <c r="D8" s="182"/>
      <c r="E8" s="183"/>
      <c r="F8" s="184"/>
      <c r="G8" s="167"/>
      <c r="H8" s="165" t="s">
        <v>20</v>
      </c>
      <c r="I8" s="172">
        <v>20</v>
      </c>
      <c r="J8" s="176"/>
      <c r="K8" s="177"/>
      <c r="L8" s="178"/>
      <c r="M8" s="167"/>
      <c r="N8" s="165" t="s">
        <v>3</v>
      </c>
      <c r="O8" s="172">
        <v>10</v>
      </c>
      <c r="P8" s="188"/>
      <c r="Q8" s="189"/>
      <c r="R8" s="190"/>
      <c r="S8" s="167"/>
      <c r="T8" s="165" t="s">
        <v>81</v>
      </c>
      <c r="U8" s="172">
        <v>5</v>
      </c>
      <c r="V8" s="182"/>
      <c r="W8" s="185"/>
      <c r="X8" s="186"/>
      <c r="Y8" s="167"/>
      <c r="Z8" s="165" t="s">
        <v>2</v>
      </c>
      <c r="AA8" s="172" t="s">
        <v>5</v>
      </c>
      <c r="AB8" s="182"/>
      <c r="AC8" s="185"/>
      <c r="AD8" s="186"/>
      <c r="AE8" s="181"/>
    </row>
    <row r="9" spans="1:31" s="151" customFormat="1" ht="11.45" customHeight="1" x14ac:dyDescent="0.2">
      <c r="A9" s="167"/>
      <c r="B9" s="165" t="s">
        <v>3</v>
      </c>
      <c r="C9" s="172">
        <v>5</v>
      </c>
      <c r="D9" s="182"/>
      <c r="E9" s="183"/>
      <c r="F9" s="184"/>
      <c r="G9" s="167"/>
      <c r="H9" s="165" t="s">
        <v>14</v>
      </c>
      <c r="I9" s="172">
        <v>20</v>
      </c>
      <c r="J9" s="176"/>
      <c r="K9" s="177"/>
      <c r="L9" s="178"/>
      <c r="M9" s="380"/>
      <c r="N9" s="165" t="s">
        <v>65</v>
      </c>
      <c r="O9" s="172">
        <v>5</v>
      </c>
      <c r="P9" s="191"/>
      <c r="Q9" s="192"/>
      <c r="R9" s="193"/>
      <c r="S9" s="167"/>
      <c r="T9" s="165" t="s">
        <v>82</v>
      </c>
      <c r="U9" s="172" t="s">
        <v>5</v>
      </c>
      <c r="V9" s="182"/>
      <c r="W9" s="185"/>
      <c r="X9" s="186"/>
      <c r="Y9" s="167"/>
      <c r="Z9" s="165" t="s">
        <v>3</v>
      </c>
      <c r="AA9" s="172">
        <v>5</v>
      </c>
      <c r="AB9" s="182"/>
      <c r="AC9" s="185"/>
      <c r="AD9" s="186"/>
      <c r="AE9" s="181"/>
    </row>
    <row r="10" spans="1:31" s="151" customFormat="1" ht="24" x14ac:dyDescent="0.2">
      <c r="A10" s="167"/>
      <c r="B10" s="165" t="s">
        <v>65</v>
      </c>
      <c r="C10" s="172">
        <v>5</v>
      </c>
      <c r="D10" s="182"/>
      <c r="E10" s="183"/>
      <c r="F10" s="184"/>
      <c r="G10" s="167"/>
      <c r="H10" s="165" t="s">
        <v>58</v>
      </c>
      <c r="I10" s="172">
        <v>10</v>
      </c>
      <c r="J10" s="176"/>
      <c r="K10" s="177"/>
      <c r="L10" s="178"/>
      <c r="M10" s="380"/>
      <c r="N10" s="165" t="s">
        <v>115</v>
      </c>
      <c r="O10" s="172">
        <v>70</v>
      </c>
      <c r="P10" s="194"/>
      <c r="Q10" s="195"/>
      <c r="R10" s="196"/>
      <c r="S10" s="167"/>
      <c r="T10" s="165" t="s">
        <v>2</v>
      </c>
      <c r="U10" s="172" t="s">
        <v>5</v>
      </c>
      <c r="V10" s="182"/>
      <c r="W10" s="185"/>
      <c r="X10" s="186"/>
      <c r="Y10" s="167"/>
      <c r="Z10" s="165" t="s">
        <v>65</v>
      </c>
      <c r="AA10" s="172">
        <v>5</v>
      </c>
      <c r="AB10" s="182"/>
      <c r="AC10" s="185"/>
      <c r="AD10" s="186"/>
      <c r="AE10" s="181"/>
    </row>
    <row r="11" spans="1:31" s="151" customFormat="1" ht="11.45" customHeight="1" x14ac:dyDescent="0.2">
      <c r="A11" s="167"/>
      <c r="B11" s="165" t="s">
        <v>34</v>
      </c>
      <c r="C11" s="172">
        <v>50</v>
      </c>
      <c r="D11" s="182"/>
      <c r="E11" s="183"/>
      <c r="F11" s="184"/>
      <c r="G11" s="167"/>
      <c r="H11" s="165" t="s">
        <v>1</v>
      </c>
      <c r="I11" s="172">
        <v>10</v>
      </c>
      <c r="J11" s="176"/>
      <c r="K11" s="185"/>
      <c r="L11" s="178"/>
      <c r="M11" s="167"/>
      <c r="N11" s="165" t="s">
        <v>76</v>
      </c>
      <c r="O11" s="172">
        <v>5</v>
      </c>
      <c r="P11" s="197"/>
      <c r="Q11" s="177"/>
      <c r="R11" s="178"/>
      <c r="S11" s="167"/>
      <c r="T11" s="165" t="s">
        <v>3</v>
      </c>
      <c r="U11" s="172">
        <v>5</v>
      </c>
      <c r="V11" s="182"/>
      <c r="W11" s="185"/>
      <c r="X11" s="186"/>
      <c r="Y11" s="167"/>
      <c r="Z11" s="165" t="s">
        <v>86</v>
      </c>
      <c r="AA11" s="172">
        <v>50</v>
      </c>
      <c r="AB11" s="182"/>
      <c r="AC11" s="185"/>
      <c r="AD11" s="186"/>
      <c r="AE11" s="181"/>
    </row>
    <row r="12" spans="1:31" s="151" customFormat="1" ht="11.45" customHeight="1" x14ac:dyDescent="0.2">
      <c r="A12" s="167"/>
      <c r="B12" s="165" t="s">
        <v>11</v>
      </c>
      <c r="C12" s="172">
        <v>130</v>
      </c>
      <c r="D12" s="182"/>
      <c r="E12" s="183"/>
      <c r="F12" s="184"/>
      <c r="G12" s="167"/>
      <c r="H12" s="165" t="s">
        <v>3</v>
      </c>
      <c r="I12" s="172">
        <v>10</v>
      </c>
      <c r="J12" s="176"/>
      <c r="K12" s="185"/>
      <c r="L12" s="178"/>
      <c r="M12" s="167"/>
      <c r="N12" s="165" t="s">
        <v>2</v>
      </c>
      <c r="O12" s="172" t="s">
        <v>5</v>
      </c>
      <c r="P12" s="187"/>
      <c r="Q12" s="185"/>
      <c r="R12" s="186"/>
      <c r="S12" s="167"/>
      <c r="T12" s="165" t="s">
        <v>54</v>
      </c>
      <c r="U12" s="172">
        <v>200</v>
      </c>
      <c r="V12" s="182"/>
      <c r="W12" s="185"/>
      <c r="X12" s="186"/>
      <c r="Y12" s="167"/>
      <c r="Z12" s="165" t="s">
        <v>87</v>
      </c>
      <c r="AA12" s="172">
        <v>100</v>
      </c>
      <c r="AB12" s="182"/>
      <c r="AC12" s="185"/>
      <c r="AD12" s="186"/>
      <c r="AE12" s="181"/>
    </row>
    <row r="13" spans="1:31" s="151" customFormat="1" ht="11.45" customHeight="1" x14ac:dyDescent="0.2">
      <c r="A13" s="167"/>
      <c r="B13" s="165" t="s">
        <v>3</v>
      </c>
      <c r="C13" s="172">
        <v>10</v>
      </c>
      <c r="D13" s="182"/>
      <c r="E13" s="183"/>
      <c r="F13" s="184"/>
      <c r="G13" s="167"/>
      <c r="H13" s="165" t="s">
        <v>65</v>
      </c>
      <c r="I13" s="172">
        <v>5</v>
      </c>
      <c r="J13" s="176"/>
      <c r="K13" s="177"/>
      <c r="L13" s="178"/>
      <c r="M13" s="167"/>
      <c r="N13" s="165" t="s">
        <v>3</v>
      </c>
      <c r="O13" s="172">
        <v>5</v>
      </c>
      <c r="P13" s="187"/>
      <c r="Q13" s="185"/>
      <c r="R13" s="186"/>
      <c r="S13" s="167"/>
      <c r="T13" s="165" t="s">
        <v>1</v>
      </c>
      <c r="U13" s="172">
        <v>25</v>
      </c>
      <c r="V13" s="182"/>
      <c r="W13" s="185"/>
      <c r="X13" s="186"/>
      <c r="Y13" s="167"/>
      <c r="Z13" s="165" t="s">
        <v>88</v>
      </c>
      <c r="AA13" s="172">
        <v>10</v>
      </c>
      <c r="AB13" s="182"/>
      <c r="AC13" s="185"/>
      <c r="AD13" s="186"/>
      <c r="AE13" s="181"/>
    </row>
    <row r="14" spans="1:31" s="151" customFormat="1" ht="11.45" customHeight="1" x14ac:dyDescent="0.2">
      <c r="A14" s="167"/>
      <c r="B14" s="165" t="s">
        <v>48</v>
      </c>
      <c r="C14" s="172">
        <v>50</v>
      </c>
      <c r="D14" s="182"/>
      <c r="E14" s="183"/>
      <c r="F14" s="184"/>
      <c r="G14" s="167"/>
      <c r="H14" s="165" t="s">
        <v>71</v>
      </c>
      <c r="I14" s="172">
        <v>150</v>
      </c>
      <c r="J14" s="176"/>
      <c r="K14" s="177"/>
      <c r="L14" s="178"/>
      <c r="M14" s="167"/>
      <c r="N14" s="165" t="s">
        <v>77</v>
      </c>
      <c r="O14" s="172" t="s">
        <v>5</v>
      </c>
      <c r="P14" s="187"/>
      <c r="Q14" s="185"/>
      <c r="R14" s="186"/>
      <c r="S14" s="167"/>
      <c r="T14" s="165" t="s">
        <v>2</v>
      </c>
      <c r="U14" s="172" t="s">
        <v>5</v>
      </c>
      <c r="V14" s="182"/>
      <c r="W14" s="185"/>
      <c r="X14" s="186"/>
      <c r="Y14" s="167"/>
      <c r="Z14" s="165" t="s">
        <v>3</v>
      </c>
      <c r="AA14" s="172">
        <v>5</v>
      </c>
      <c r="AB14" s="182"/>
      <c r="AC14" s="185"/>
      <c r="AD14" s="186"/>
      <c r="AE14" s="181"/>
    </row>
    <row r="15" spans="1:31" s="151" customFormat="1" ht="11.45" customHeight="1" x14ac:dyDescent="0.2">
      <c r="A15" s="167"/>
      <c r="B15" s="165" t="s">
        <v>8</v>
      </c>
      <c r="C15" s="172">
        <v>150</v>
      </c>
      <c r="D15" s="182"/>
      <c r="E15" s="183"/>
      <c r="F15" s="184"/>
      <c r="G15" s="380"/>
      <c r="H15" s="165" t="s">
        <v>1</v>
      </c>
      <c r="I15" s="172">
        <v>50</v>
      </c>
      <c r="J15" s="187"/>
      <c r="K15" s="185"/>
      <c r="L15" s="186"/>
      <c r="M15" s="167"/>
      <c r="N15" s="165" t="s">
        <v>78</v>
      </c>
      <c r="O15" s="172" t="s">
        <v>5</v>
      </c>
      <c r="P15" s="187"/>
      <c r="Q15" s="185"/>
      <c r="R15" s="186"/>
      <c r="S15" s="167"/>
      <c r="T15" s="165" t="s">
        <v>3</v>
      </c>
      <c r="U15" s="172">
        <v>5</v>
      </c>
      <c r="V15" s="182"/>
      <c r="W15" s="185"/>
      <c r="X15" s="186"/>
      <c r="Y15" s="167"/>
      <c r="Z15" s="165" t="s">
        <v>48</v>
      </c>
      <c r="AA15" s="172">
        <v>50</v>
      </c>
      <c r="AB15" s="182"/>
      <c r="AC15" s="185"/>
      <c r="AD15" s="186"/>
      <c r="AE15" s="181"/>
    </row>
    <row r="16" spans="1:31" s="151" customFormat="1" ht="12.75" customHeight="1" x14ac:dyDescent="0.2">
      <c r="A16" s="167"/>
      <c r="B16" s="165"/>
      <c r="C16" s="172"/>
      <c r="D16" s="182"/>
      <c r="E16" s="183"/>
      <c r="F16" s="184"/>
      <c r="G16" s="380"/>
      <c r="H16" s="165" t="s">
        <v>17</v>
      </c>
      <c r="I16" s="172">
        <v>30</v>
      </c>
      <c r="J16" s="187"/>
      <c r="K16" s="185"/>
      <c r="L16" s="186"/>
      <c r="M16" s="167"/>
      <c r="N16" s="165" t="s">
        <v>79</v>
      </c>
      <c r="O16" s="172">
        <v>5</v>
      </c>
      <c r="P16" s="187"/>
      <c r="Q16" s="185"/>
      <c r="R16" s="186"/>
      <c r="S16" s="167"/>
      <c r="T16" s="165" t="s">
        <v>83</v>
      </c>
      <c r="U16" s="172">
        <v>150</v>
      </c>
      <c r="V16" s="182"/>
      <c r="W16" s="185"/>
      <c r="X16" s="186"/>
      <c r="Y16" s="167"/>
      <c r="Z16" s="165" t="s">
        <v>15</v>
      </c>
      <c r="AA16" s="172">
        <v>150</v>
      </c>
      <c r="AB16" s="182"/>
      <c r="AC16" s="185"/>
      <c r="AD16" s="186"/>
      <c r="AE16" s="181"/>
    </row>
    <row r="17" spans="1:32" s="151" customFormat="1" ht="11.45" customHeight="1" x14ac:dyDescent="0.2">
      <c r="A17" s="167"/>
      <c r="B17" s="165"/>
      <c r="C17" s="172"/>
      <c r="D17" s="182"/>
      <c r="E17" s="183"/>
      <c r="F17" s="184"/>
      <c r="G17" s="169"/>
      <c r="H17" s="165" t="s">
        <v>72</v>
      </c>
      <c r="I17" s="172" t="s">
        <v>5</v>
      </c>
      <c r="J17" s="176"/>
      <c r="K17" s="177"/>
      <c r="L17" s="178"/>
      <c r="M17" s="167"/>
      <c r="N17" s="165" t="s">
        <v>3</v>
      </c>
      <c r="O17" s="172">
        <v>5</v>
      </c>
      <c r="P17" s="198"/>
      <c r="Q17" s="199"/>
      <c r="R17" s="178"/>
      <c r="S17" s="167"/>
      <c r="T17" s="165" t="s">
        <v>3</v>
      </c>
      <c r="U17" s="172">
        <v>5</v>
      </c>
      <c r="V17" s="182"/>
      <c r="W17" s="185"/>
      <c r="X17" s="186"/>
      <c r="Y17" s="167"/>
      <c r="Z17" s="165"/>
      <c r="AA17" s="172"/>
      <c r="AB17" s="182"/>
      <c r="AC17" s="185"/>
      <c r="AD17" s="186"/>
      <c r="AE17" s="181"/>
    </row>
    <row r="18" spans="1:32" s="151" customFormat="1" ht="11.45" customHeight="1" x14ac:dyDescent="0.2">
      <c r="A18" s="167"/>
      <c r="B18" s="165"/>
      <c r="C18" s="172"/>
      <c r="D18" s="182"/>
      <c r="E18" s="183"/>
      <c r="F18" s="184"/>
      <c r="G18" s="167"/>
      <c r="H18" s="165" t="s">
        <v>3</v>
      </c>
      <c r="I18" s="172">
        <v>5</v>
      </c>
      <c r="J18" s="176"/>
      <c r="K18" s="177"/>
      <c r="L18" s="178"/>
      <c r="M18" s="167"/>
      <c r="N18" s="165" t="s">
        <v>80</v>
      </c>
      <c r="O18" s="172">
        <v>200</v>
      </c>
      <c r="P18" s="176"/>
      <c r="Q18" s="177"/>
      <c r="R18" s="178"/>
      <c r="S18" s="167"/>
      <c r="T18" s="165" t="s">
        <v>48</v>
      </c>
      <c r="U18" s="172">
        <v>50</v>
      </c>
      <c r="V18" s="182"/>
      <c r="W18" s="185"/>
      <c r="X18" s="186"/>
      <c r="Y18" s="167"/>
      <c r="Z18" s="165"/>
      <c r="AA18" s="172"/>
      <c r="AB18" s="182"/>
      <c r="AC18" s="185"/>
      <c r="AD18" s="186"/>
      <c r="AE18" s="181"/>
    </row>
    <row r="19" spans="1:32" s="151" customFormat="1" ht="11.45" customHeight="1" x14ac:dyDescent="0.2">
      <c r="A19" s="167"/>
      <c r="B19" s="165"/>
      <c r="C19" s="172"/>
      <c r="D19" s="182"/>
      <c r="E19" s="183"/>
      <c r="F19" s="184"/>
      <c r="G19" s="167"/>
      <c r="H19" s="165" t="s">
        <v>73</v>
      </c>
      <c r="I19" s="172" t="s">
        <v>5</v>
      </c>
      <c r="J19" s="176"/>
      <c r="K19" s="177"/>
      <c r="L19" s="178"/>
      <c r="M19" s="167"/>
      <c r="N19" s="165" t="s">
        <v>18</v>
      </c>
      <c r="O19" s="172" t="s">
        <v>5</v>
      </c>
      <c r="P19" s="176"/>
      <c r="Q19" s="177"/>
      <c r="R19" s="178"/>
      <c r="S19" s="167"/>
      <c r="T19" s="165" t="s">
        <v>8</v>
      </c>
      <c r="U19" s="172">
        <v>150</v>
      </c>
      <c r="V19" s="182"/>
      <c r="W19" s="185"/>
      <c r="X19" s="186"/>
      <c r="Y19" s="167"/>
      <c r="Z19" s="165"/>
      <c r="AA19" s="200"/>
      <c r="AB19" s="182"/>
      <c r="AC19" s="185"/>
      <c r="AD19" s="186"/>
      <c r="AE19" s="181"/>
    </row>
    <row r="20" spans="1:32" s="151" customFormat="1" ht="11.45" customHeight="1" x14ac:dyDescent="0.2">
      <c r="A20" s="167"/>
      <c r="B20" s="165"/>
      <c r="C20" s="172"/>
      <c r="D20" s="182"/>
      <c r="E20" s="183"/>
      <c r="F20" s="184"/>
      <c r="G20" s="167"/>
      <c r="H20" s="165" t="s">
        <v>15</v>
      </c>
      <c r="I20" s="172">
        <v>150</v>
      </c>
      <c r="J20" s="176"/>
      <c r="K20" s="177"/>
      <c r="L20" s="178"/>
      <c r="M20" s="167"/>
      <c r="N20" s="165" t="s">
        <v>3</v>
      </c>
      <c r="O20" s="172">
        <v>5</v>
      </c>
      <c r="P20" s="176"/>
      <c r="Q20" s="177"/>
      <c r="R20" s="178"/>
      <c r="S20" s="167"/>
      <c r="T20" s="165"/>
      <c r="U20" s="172"/>
      <c r="V20" s="182"/>
      <c r="W20" s="185"/>
      <c r="X20" s="186"/>
      <c r="Y20" s="167"/>
      <c r="Z20" s="165"/>
      <c r="AA20" s="200"/>
      <c r="AB20" s="182"/>
      <c r="AC20" s="185"/>
      <c r="AD20" s="186"/>
      <c r="AE20" s="181"/>
    </row>
    <row r="21" spans="1:32" s="151" customFormat="1" ht="11.45" customHeight="1" x14ac:dyDescent="0.2">
      <c r="A21" s="167"/>
      <c r="B21" s="165"/>
      <c r="C21" s="172"/>
      <c r="D21" s="182"/>
      <c r="E21" s="183"/>
      <c r="F21" s="184"/>
      <c r="G21" s="167"/>
      <c r="H21" s="165"/>
      <c r="I21" s="172"/>
      <c r="J21" s="176"/>
      <c r="K21" s="177"/>
      <c r="L21" s="178"/>
      <c r="M21" s="167"/>
      <c r="N21" s="165" t="s">
        <v>73</v>
      </c>
      <c r="O21" s="172">
        <v>50</v>
      </c>
      <c r="P21" s="176"/>
      <c r="Q21" s="177"/>
      <c r="R21" s="178"/>
      <c r="S21" s="167"/>
      <c r="T21" s="165"/>
      <c r="U21" s="172"/>
      <c r="V21" s="182"/>
      <c r="W21" s="185"/>
      <c r="X21" s="186"/>
      <c r="Y21" s="167"/>
      <c r="Z21" s="165"/>
      <c r="AA21" s="200"/>
      <c r="AB21" s="182"/>
      <c r="AC21" s="185"/>
      <c r="AD21" s="186"/>
      <c r="AE21" s="181"/>
    </row>
    <row r="22" spans="1:32" s="151" customFormat="1" ht="11.45" customHeight="1" x14ac:dyDescent="0.2">
      <c r="A22" s="167"/>
      <c r="B22" s="165"/>
      <c r="C22" s="172"/>
      <c r="D22" s="182"/>
      <c r="E22" s="183"/>
      <c r="F22" s="184"/>
      <c r="G22" s="167"/>
      <c r="H22" s="165"/>
      <c r="I22" s="172"/>
      <c r="J22" s="176"/>
      <c r="K22" s="177"/>
      <c r="L22" s="178"/>
      <c r="M22" s="167"/>
      <c r="N22" s="165" t="s">
        <v>22</v>
      </c>
      <c r="O22" s="172">
        <v>125</v>
      </c>
      <c r="P22" s="176"/>
      <c r="Q22" s="177"/>
      <c r="R22" s="178"/>
      <c r="S22" s="167"/>
      <c r="T22" s="165"/>
      <c r="U22" s="172"/>
      <c r="V22" s="182"/>
      <c r="W22" s="185"/>
      <c r="X22" s="186"/>
      <c r="Y22" s="167"/>
      <c r="Z22" s="165"/>
      <c r="AA22" s="172"/>
      <c r="AB22" s="182"/>
      <c r="AC22" s="185"/>
      <c r="AD22" s="186"/>
      <c r="AE22" s="181"/>
    </row>
    <row r="23" spans="1:32" s="151" customFormat="1" ht="11.45" customHeight="1" x14ac:dyDescent="0.2">
      <c r="A23" s="167"/>
      <c r="B23" s="165"/>
      <c r="C23" s="172"/>
      <c r="D23" s="182"/>
      <c r="E23" s="183"/>
      <c r="F23" s="184"/>
      <c r="G23" s="167"/>
      <c r="H23" s="165"/>
      <c r="I23" s="200"/>
      <c r="J23" s="176"/>
      <c r="K23" s="177"/>
      <c r="L23" s="178"/>
      <c r="M23" s="167"/>
      <c r="N23" s="165"/>
      <c r="O23" s="172"/>
      <c r="P23" s="176"/>
      <c r="Q23" s="177"/>
      <c r="R23" s="178"/>
      <c r="S23" s="167"/>
      <c r="T23" s="165"/>
      <c r="U23" s="200"/>
      <c r="V23" s="182"/>
      <c r="W23" s="185"/>
      <c r="X23" s="186"/>
      <c r="Y23" s="167"/>
      <c r="Z23" s="165"/>
      <c r="AA23" s="172"/>
      <c r="AB23" s="182"/>
      <c r="AC23" s="185"/>
      <c r="AD23" s="186"/>
      <c r="AE23" s="181"/>
    </row>
    <row r="24" spans="1:32" s="151" customFormat="1" ht="11.45" customHeight="1" x14ac:dyDescent="0.2">
      <c r="A24" s="167"/>
      <c r="B24" s="132"/>
      <c r="C24" s="172"/>
      <c r="D24" s="182"/>
      <c r="E24" s="183"/>
      <c r="F24" s="184"/>
      <c r="G24" s="167"/>
      <c r="H24" s="131"/>
      <c r="I24" s="201"/>
      <c r="J24" s="176"/>
      <c r="K24" s="177"/>
      <c r="L24" s="178"/>
      <c r="M24" s="167"/>
      <c r="N24" s="165"/>
      <c r="O24" s="172"/>
      <c r="P24" s="176"/>
      <c r="Q24" s="177"/>
      <c r="R24" s="178"/>
      <c r="S24" s="167"/>
      <c r="T24" s="165"/>
      <c r="U24" s="200"/>
      <c r="V24" s="182"/>
      <c r="W24" s="185"/>
      <c r="X24" s="186"/>
      <c r="Y24" s="167"/>
      <c r="Z24" s="165"/>
      <c r="AA24" s="200"/>
      <c r="AB24" s="182"/>
      <c r="AC24" s="185"/>
      <c r="AD24" s="186"/>
      <c r="AE24" s="181"/>
    </row>
    <row r="25" spans="1:32" s="151" customFormat="1" ht="12" customHeight="1" x14ac:dyDescent="0.2">
      <c r="A25" s="167"/>
      <c r="B25" s="49" t="s">
        <v>59</v>
      </c>
      <c r="C25" s="202">
        <f>SUM(C4:C24)</f>
        <v>610</v>
      </c>
      <c r="D25" s="203">
        <f>SUM(D4:D24)</f>
        <v>0</v>
      </c>
      <c r="E25" s="204">
        <f>SUM(E4:E24)</f>
        <v>0</v>
      </c>
      <c r="F25" s="205">
        <f>SUM(F4:F24)</f>
        <v>0</v>
      </c>
      <c r="G25" s="167"/>
      <c r="H25" s="37"/>
      <c r="I25" s="206">
        <f>SUM(I4:I24)</f>
        <v>560</v>
      </c>
      <c r="J25" s="207">
        <f>SUM(J4:J24)</f>
        <v>0</v>
      </c>
      <c r="K25" s="207">
        <f>SUM(K4:K24)</f>
        <v>0</v>
      </c>
      <c r="L25" s="207">
        <f>SUM(L4:L24)</f>
        <v>0</v>
      </c>
      <c r="M25" s="167"/>
      <c r="N25" s="37"/>
      <c r="O25" s="208">
        <f>SUM(O4:O24)</f>
        <v>605</v>
      </c>
      <c r="P25" s="209">
        <f>SUM(P4:P24)</f>
        <v>0</v>
      </c>
      <c r="Q25" s="209">
        <f>SUM(Q4:Q24)</f>
        <v>0</v>
      </c>
      <c r="R25" s="209">
        <f>SUM(R4:R24)</f>
        <v>0</v>
      </c>
      <c r="S25" s="167"/>
      <c r="T25" s="37"/>
      <c r="U25" s="202">
        <f>SUM(U4:U24)</f>
        <v>745</v>
      </c>
      <c r="V25" s="210">
        <f>SUM(V4:V24)</f>
        <v>0</v>
      </c>
      <c r="W25" s="210">
        <f>SUM(W4:W24)</f>
        <v>0</v>
      </c>
      <c r="X25" s="210">
        <f>SUM(X4:X24)</f>
        <v>0</v>
      </c>
      <c r="Y25" s="167"/>
      <c r="Z25" s="37"/>
      <c r="AA25" s="202">
        <f>SUM(AA4:AA24)</f>
        <v>585</v>
      </c>
      <c r="AB25" s="211">
        <f>SUM(AB4:AB24)</f>
        <v>0</v>
      </c>
      <c r="AC25" s="210">
        <f>SUM(AC4:AC24)</f>
        <v>0</v>
      </c>
      <c r="AD25" s="210">
        <f>SUM(AD4:AD24)</f>
        <v>0</v>
      </c>
      <c r="AE25" s="181"/>
      <c r="AF25" s="349"/>
    </row>
    <row r="26" spans="1:32" s="151" customFormat="1" ht="17.25" customHeight="1" x14ac:dyDescent="0.2">
      <c r="A26" s="167"/>
      <c r="B26" s="15"/>
      <c r="C26" s="212"/>
      <c r="D26" s="15"/>
      <c r="E26" s="15"/>
      <c r="F26" s="15"/>
      <c r="G26" s="167"/>
      <c r="H26" s="15"/>
      <c r="I26" s="14"/>
      <c r="J26" s="14"/>
      <c r="K26" s="14"/>
      <c r="L26" s="14"/>
      <c r="M26" s="167"/>
      <c r="N26" s="15"/>
      <c r="O26" s="213"/>
      <c r="P26" s="213"/>
      <c r="Q26" s="213"/>
      <c r="R26" s="14"/>
      <c r="S26" s="167"/>
      <c r="T26" s="15"/>
      <c r="U26" s="214"/>
      <c r="V26" s="14"/>
      <c r="W26" s="14"/>
      <c r="X26" s="14"/>
      <c r="Y26" s="167"/>
      <c r="Z26" s="36"/>
      <c r="AA26" s="36"/>
      <c r="AB26" s="15"/>
      <c r="AC26" s="15"/>
      <c r="AD26" s="15"/>
      <c r="AE26" s="181"/>
    </row>
    <row r="27" spans="1:32" s="216" customFormat="1" ht="14.1" customHeight="1" x14ac:dyDescent="0.2">
      <c r="A27" s="171"/>
      <c r="B27" s="374" t="s">
        <v>51</v>
      </c>
      <c r="C27" s="375"/>
      <c r="D27" s="375"/>
      <c r="E27" s="375"/>
      <c r="F27" s="376"/>
      <c r="G27" s="215"/>
      <c r="H27" s="374" t="s">
        <v>26</v>
      </c>
      <c r="I27" s="375"/>
      <c r="J27" s="375"/>
      <c r="K27" s="375"/>
      <c r="L27" s="376"/>
      <c r="M27" s="215"/>
      <c r="N27" s="374" t="s">
        <v>27</v>
      </c>
      <c r="O27" s="375"/>
      <c r="P27" s="375"/>
      <c r="Q27" s="375"/>
      <c r="R27" s="376"/>
      <c r="S27" s="215"/>
      <c r="T27" s="374" t="s">
        <v>28</v>
      </c>
      <c r="U27" s="375"/>
      <c r="V27" s="375"/>
      <c r="W27" s="375"/>
      <c r="X27" s="376"/>
      <c r="Y27" s="215"/>
      <c r="Z27" s="374" t="s">
        <v>29</v>
      </c>
      <c r="AA27" s="375"/>
      <c r="AB27" s="375"/>
      <c r="AC27" s="375"/>
      <c r="AD27" s="376"/>
    </row>
    <row r="28" spans="1:32" s="218" customFormat="1" ht="3.75" customHeight="1" x14ac:dyDescent="0.2">
      <c r="A28" s="169"/>
      <c r="B28" s="217"/>
      <c r="C28" s="150"/>
      <c r="D28" s="217"/>
      <c r="E28" s="217"/>
      <c r="F28" s="217"/>
      <c r="G28" s="169"/>
      <c r="H28" s="150"/>
      <c r="I28" s="150"/>
      <c r="J28" s="150"/>
      <c r="K28" s="150"/>
      <c r="L28" s="150"/>
      <c r="M28" s="169"/>
      <c r="N28" s="150"/>
      <c r="O28" s="150"/>
      <c r="P28" s="150"/>
      <c r="Q28" s="150"/>
      <c r="R28" s="150"/>
      <c r="S28" s="169"/>
      <c r="T28" s="150"/>
      <c r="U28" s="150"/>
      <c r="V28" s="150"/>
      <c r="W28" s="150"/>
      <c r="X28" s="150"/>
      <c r="Y28" s="169"/>
      <c r="Z28" s="150"/>
      <c r="AA28" s="150"/>
      <c r="AB28" s="150"/>
      <c r="AC28" s="150"/>
      <c r="AD28" s="150"/>
    </row>
    <row r="29" spans="1:32" s="151" customFormat="1" ht="47.1" customHeight="1" x14ac:dyDescent="0.2">
      <c r="A29" s="167"/>
      <c r="B29" s="140" t="s">
        <v>63</v>
      </c>
      <c r="C29" s="83" t="s">
        <v>24</v>
      </c>
      <c r="D29" s="18" t="s">
        <v>46</v>
      </c>
      <c r="E29" s="16" t="s">
        <v>45</v>
      </c>
      <c r="F29" s="17" t="s">
        <v>47</v>
      </c>
      <c r="G29" s="171"/>
      <c r="H29" s="140" t="s">
        <v>63</v>
      </c>
      <c r="I29" s="83" t="s">
        <v>24</v>
      </c>
      <c r="J29" s="18" t="s">
        <v>46</v>
      </c>
      <c r="K29" s="16" t="s">
        <v>45</v>
      </c>
      <c r="L29" s="17" t="s">
        <v>47</v>
      </c>
      <c r="M29" s="171"/>
      <c r="N29" s="140" t="s">
        <v>63</v>
      </c>
      <c r="O29" s="83" t="s">
        <v>24</v>
      </c>
      <c r="P29" s="18" t="s">
        <v>46</v>
      </c>
      <c r="Q29" s="16" t="s">
        <v>45</v>
      </c>
      <c r="R29" s="17" t="s">
        <v>47</v>
      </c>
      <c r="S29" s="171"/>
      <c r="T29" s="140" t="s">
        <v>63</v>
      </c>
      <c r="U29" s="83" t="s">
        <v>24</v>
      </c>
      <c r="V29" s="18" t="s">
        <v>46</v>
      </c>
      <c r="W29" s="16" t="s">
        <v>45</v>
      </c>
      <c r="X29" s="17" t="s">
        <v>47</v>
      </c>
      <c r="Y29" s="171"/>
      <c r="Z29" s="140" t="s">
        <v>63</v>
      </c>
      <c r="AA29" s="83" t="s">
        <v>24</v>
      </c>
      <c r="AB29" s="18" t="s">
        <v>46</v>
      </c>
      <c r="AC29" s="16" t="s">
        <v>45</v>
      </c>
      <c r="AD29" s="17" t="s">
        <v>47</v>
      </c>
    </row>
    <row r="30" spans="1:32" s="151" customFormat="1" ht="12" customHeight="1" x14ac:dyDescent="0.2">
      <c r="A30" s="167"/>
      <c r="B30" s="165" t="s">
        <v>62</v>
      </c>
      <c r="C30" s="172">
        <v>80</v>
      </c>
      <c r="D30" s="173"/>
      <c r="E30" s="179"/>
      <c r="F30" s="180"/>
      <c r="G30" s="219"/>
      <c r="H30" s="165" t="s">
        <v>90</v>
      </c>
      <c r="I30" s="172">
        <v>20</v>
      </c>
      <c r="J30" s="182"/>
      <c r="K30" s="185"/>
      <c r="L30" s="186"/>
      <c r="M30" s="165"/>
      <c r="N30" s="165" t="s">
        <v>0</v>
      </c>
      <c r="O30" s="172">
        <v>80</v>
      </c>
      <c r="P30" s="182"/>
      <c r="Q30" s="185"/>
      <c r="R30" s="186"/>
      <c r="S30" s="165"/>
      <c r="T30" s="165" t="s">
        <v>23</v>
      </c>
      <c r="U30" s="172">
        <v>50</v>
      </c>
      <c r="V30" s="182"/>
      <c r="W30" s="185"/>
      <c r="X30" s="186"/>
      <c r="Y30" s="165"/>
      <c r="Z30" s="165" t="s">
        <v>64</v>
      </c>
      <c r="AA30" s="172">
        <v>40</v>
      </c>
      <c r="AB30" s="182"/>
      <c r="AC30" s="185"/>
      <c r="AD30" s="186"/>
    </row>
    <row r="31" spans="1:32" s="151" customFormat="1" ht="12" customHeight="1" x14ac:dyDescent="0.2">
      <c r="A31" s="167"/>
      <c r="B31" s="165" t="s">
        <v>1</v>
      </c>
      <c r="C31" s="172">
        <v>50</v>
      </c>
      <c r="D31" s="182"/>
      <c r="E31" s="185"/>
      <c r="F31" s="186"/>
      <c r="G31" s="219"/>
      <c r="H31" s="165" t="s">
        <v>58</v>
      </c>
      <c r="I31" s="172">
        <v>120</v>
      </c>
      <c r="J31" s="182"/>
      <c r="K31" s="185"/>
      <c r="L31" s="186"/>
      <c r="M31" s="165"/>
      <c r="N31" s="165" t="s">
        <v>3</v>
      </c>
      <c r="O31" s="172">
        <v>10</v>
      </c>
      <c r="P31" s="182"/>
      <c r="Q31" s="185"/>
      <c r="R31" s="186"/>
      <c r="S31" s="165"/>
      <c r="T31" s="165" t="s">
        <v>6</v>
      </c>
      <c r="U31" s="172">
        <v>25</v>
      </c>
      <c r="V31" s="182"/>
      <c r="W31" s="185"/>
      <c r="X31" s="186"/>
      <c r="Y31" s="165"/>
      <c r="Z31" s="165" t="s">
        <v>55</v>
      </c>
      <c r="AA31" s="172">
        <v>30</v>
      </c>
      <c r="AB31" s="182"/>
      <c r="AC31" s="185"/>
      <c r="AD31" s="186"/>
    </row>
    <row r="32" spans="1:32" s="151" customFormat="1" ht="12" customHeight="1" x14ac:dyDescent="0.2">
      <c r="A32" s="167"/>
      <c r="B32" s="165" t="s">
        <v>2</v>
      </c>
      <c r="C32" s="172" t="s">
        <v>5</v>
      </c>
      <c r="D32" s="182"/>
      <c r="E32" s="185"/>
      <c r="F32" s="186"/>
      <c r="G32" s="219"/>
      <c r="H32" s="165" t="s">
        <v>7</v>
      </c>
      <c r="I32" s="172">
        <v>50</v>
      </c>
      <c r="J32" s="182"/>
      <c r="K32" s="185"/>
      <c r="L32" s="186"/>
      <c r="M32" s="165"/>
      <c r="N32" s="165" t="s">
        <v>65</v>
      </c>
      <c r="O32" s="172">
        <v>5</v>
      </c>
      <c r="P32" s="182"/>
      <c r="Q32" s="185"/>
      <c r="R32" s="186"/>
      <c r="S32" s="165"/>
      <c r="T32" s="165" t="s">
        <v>1</v>
      </c>
      <c r="U32" s="172">
        <v>30</v>
      </c>
      <c r="V32" s="182"/>
      <c r="W32" s="185"/>
      <c r="X32" s="186"/>
      <c r="Y32" s="165"/>
      <c r="Z32" s="165" t="s">
        <v>1</v>
      </c>
      <c r="AA32" s="172">
        <v>10</v>
      </c>
      <c r="AB32" s="182"/>
      <c r="AC32" s="185"/>
      <c r="AD32" s="186"/>
    </row>
    <row r="33" spans="1:32" s="151" customFormat="1" ht="24.75" customHeight="1" x14ac:dyDescent="0.2">
      <c r="A33" s="167"/>
      <c r="B33" s="165" t="s">
        <v>3</v>
      </c>
      <c r="C33" s="172">
        <v>10</v>
      </c>
      <c r="D33" s="182"/>
      <c r="E33" s="185"/>
      <c r="F33" s="186"/>
      <c r="G33" s="219"/>
      <c r="H33" s="165" t="s">
        <v>2</v>
      </c>
      <c r="I33" s="172" t="s">
        <v>5</v>
      </c>
      <c r="J33" s="182"/>
      <c r="K33" s="185"/>
      <c r="L33" s="186"/>
      <c r="M33" s="165"/>
      <c r="N33" s="165" t="s">
        <v>75</v>
      </c>
      <c r="O33" s="172">
        <v>70</v>
      </c>
      <c r="P33" s="182"/>
      <c r="Q33" s="185"/>
      <c r="R33" s="186"/>
      <c r="S33" s="165"/>
      <c r="T33" s="165" t="s">
        <v>93</v>
      </c>
      <c r="U33" s="172" t="s">
        <v>5</v>
      </c>
      <c r="V33" s="182"/>
      <c r="W33" s="185"/>
      <c r="X33" s="186"/>
      <c r="Y33" s="165"/>
      <c r="Z33" s="165" t="s">
        <v>2</v>
      </c>
      <c r="AA33" s="172" t="s">
        <v>5</v>
      </c>
      <c r="AB33" s="182"/>
      <c r="AC33" s="185"/>
      <c r="AD33" s="186"/>
    </row>
    <row r="34" spans="1:32" s="151" customFormat="1" ht="12" customHeight="1" x14ac:dyDescent="0.2">
      <c r="A34" s="167"/>
      <c r="B34" s="165" t="s">
        <v>65</v>
      </c>
      <c r="C34" s="172">
        <v>5</v>
      </c>
      <c r="D34" s="182"/>
      <c r="E34" s="185"/>
      <c r="F34" s="186"/>
      <c r="G34" s="219"/>
      <c r="H34" s="165" t="s">
        <v>3</v>
      </c>
      <c r="I34" s="172">
        <v>5</v>
      </c>
      <c r="J34" s="182"/>
      <c r="K34" s="185"/>
      <c r="L34" s="186"/>
      <c r="M34" s="165"/>
      <c r="N34" s="165" t="s">
        <v>81</v>
      </c>
      <c r="O34" s="172">
        <v>5</v>
      </c>
      <c r="P34" s="182"/>
      <c r="Q34" s="185"/>
      <c r="R34" s="186"/>
      <c r="S34" s="165"/>
      <c r="T34" s="165" t="s">
        <v>3</v>
      </c>
      <c r="U34" s="172">
        <v>5</v>
      </c>
      <c r="V34" s="182"/>
      <c r="W34" s="185"/>
      <c r="X34" s="186"/>
      <c r="Y34" s="165"/>
      <c r="Z34" s="165" t="s">
        <v>3</v>
      </c>
      <c r="AA34" s="172">
        <v>5</v>
      </c>
      <c r="AB34" s="182"/>
      <c r="AC34" s="185"/>
      <c r="AD34" s="186"/>
    </row>
    <row r="35" spans="1:32" s="151" customFormat="1" ht="12" customHeight="1" x14ac:dyDescent="0.2">
      <c r="A35" s="167"/>
      <c r="B35" s="165" t="s">
        <v>21</v>
      </c>
      <c r="C35" s="172">
        <v>40</v>
      </c>
      <c r="D35" s="182"/>
      <c r="E35" s="185"/>
      <c r="F35" s="186"/>
      <c r="G35" s="219"/>
      <c r="H35" s="165" t="s">
        <v>65</v>
      </c>
      <c r="I35" s="172">
        <v>5</v>
      </c>
      <c r="J35" s="182"/>
      <c r="K35" s="185"/>
      <c r="L35" s="186"/>
      <c r="M35" s="165"/>
      <c r="N35" s="165" t="s">
        <v>1</v>
      </c>
      <c r="O35" s="172">
        <v>30</v>
      </c>
      <c r="P35" s="182"/>
      <c r="Q35" s="185"/>
      <c r="R35" s="186"/>
      <c r="S35" s="165"/>
      <c r="T35" s="165" t="s">
        <v>65</v>
      </c>
      <c r="U35" s="172">
        <v>5</v>
      </c>
      <c r="V35" s="182"/>
      <c r="W35" s="185"/>
      <c r="X35" s="186"/>
      <c r="Y35" s="165"/>
      <c r="Z35" s="165" t="s">
        <v>65</v>
      </c>
      <c r="AA35" s="172">
        <v>5</v>
      </c>
      <c r="AB35" s="182"/>
      <c r="AC35" s="185"/>
      <c r="AD35" s="186"/>
    </row>
    <row r="36" spans="1:32" s="151" customFormat="1" ht="12" customHeight="1" x14ac:dyDescent="0.2">
      <c r="A36" s="167"/>
      <c r="B36" s="165" t="s">
        <v>4</v>
      </c>
      <c r="C36" s="172">
        <v>20</v>
      </c>
      <c r="D36" s="182"/>
      <c r="E36" s="185"/>
      <c r="F36" s="186"/>
      <c r="G36" s="219"/>
      <c r="H36" s="165" t="s">
        <v>13</v>
      </c>
      <c r="I36" s="172">
        <v>60</v>
      </c>
      <c r="J36" s="182"/>
      <c r="K36" s="185"/>
      <c r="L36" s="186"/>
      <c r="M36" s="165"/>
      <c r="N36" s="165" t="s">
        <v>77</v>
      </c>
      <c r="O36" s="172" t="s">
        <v>5</v>
      </c>
      <c r="P36" s="182"/>
      <c r="Q36" s="185"/>
      <c r="R36" s="186"/>
      <c r="S36" s="165"/>
      <c r="T36" s="165" t="s">
        <v>30</v>
      </c>
      <c r="U36" s="172">
        <v>30</v>
      </c>
      <c r="V36" s="182"/>
      <c r="W36" s="185"/>
      <c r="X36" s="186"/>
      <c r="Y36" s="165"/>
      <c r="Z36" s="165" t="s">
        <v>7</v>
      </c>
      <c r="AA36" s="172">
        <v>50</v>
      </c>
      <c r="AB36" s="182"/>
      <c r="AC36" s="185"/>
      <c r="AD36" s="186"/>
    </row>
    <row r="37" spans="1:32" s="151" customFormat="1" ht="12" customHeight="1" x14ac:dyDescent="0.2">
      <c r="A37" s="167"/>
      <c r="B37" s="165" t="s">
        <v>89</v>
      </c>
      <c r="C37" s="172">
        <v>20</v>
      </c>
      <c r="D37" s="182"/>
      <c r="E37" s="185"/>
      <c r="F37" s="186"/>
      <c r="G37" s="219"/>
      <c r="H37" s="165" t="s">
        <v>76</v>
      </c>
      <c r="I37" s="172">
        <v>5</v>
      </c>
      <c r="J37" s="182"/>
      <c r="K37" s="185"/>
      <c r="L37" s="186"/>
      <c r="M37" s="165"/>
      <c r="N37" s="165" t="s">
        <v>3</v>
      </c>
      <c r="O37" s="172">
        <v>5</v>
      </c>
      <c r="P37" s="182"/>
      <c r="Q37" s="185"/>
      <c r="R37" s="186"/>
      <c r="S37" s="165"/>
      <c r="T37" s="165" t="s">
        <v>12</v>
      </c>
      <c r="U37" s="172">
        <v>5</v>
      </c>
      <c r="V37" s="182"/>
      <c r="W37" s="185"/>
      <c r="X37" s="186"/>
      <c r="Y37" s="165"/>
      <c r="Z37" s="165" t="s">
        <v>95</v>
      </c>
      <c r="AA37" s="172">
        <v>100</v>
      </c>
      <c r="AB37" s="182"/>
      <c r="AC37" s="185"/>
      <c r="AD37" s="186"/>
    </row>
    <row r="38" spans="1:32" s="151" customFormat="1" ht="12" customHeight="1" x14ac:dyDescent="0.2">
      <c r="A38" s="167"/>
      <c r="B38" s="165" t="s">
        <v>11</v>
      </c>
      <c r="C38" s="172">
        <v>40</v>
      </c>
      <c r="D38" s="182"/>
      <c r="E38" s="185"/>
      <c r="F38" s="186"/>
      <c r="G38" s="219"/>
      <c r="H38" s="165" t="s">
        <v>91</v>
      </c>
      <c r="I38" s="172" t="s">
        <v>5</v>
      </c>
      <c r="J38" s="182"/>
      <c r="K38" s="185"/>
      <c r="L38" s="186"/>
      <c r="M38" s="165"/>
      <c r="N38" s="165" t="s">
        <v>92</v>
      </c>
      <c r="O38" s="172">
        <v>120</v>
      </c>
      <c r="P38" s="182"/>
      <c r="Q38" s="185"/>
      <c r="R38" s="186"/>
      <c r="S38" s="165"/>
      <c r="T38" s="165" t="s">
        <v>81</v>
      </c>
      <c r="U38" s="172" t="s">
        <v>5</v>
      </c>
      <c r="V38" s="182"/>
      <c r="W38" s="185"/>
      <c r="X38" s="186"/>
      <c r="Y38" s="165"/>
      <c r="Z38" s="165" t="s">
        <v>86</v>
      </c>
      <c r="AA38" s="172">
        <v>25</v>
      </c>
      <c r="AB38" s="182"/>
      <c r="AC38" s="185"/>
      <c r="AD38" s="186"/>
    </row>
    <row r="39" spans="1:32" s="151" customFormat="1" ht="12" customHeight="1" x14ac:dyDescent="0.2">
      <c r="A39" s="167"/>
      <c r="B39" s="165" t="s">
        <v>3</v>
      </c>
      <c r="C39" s="172">
        <v>10</v>
      </c>
      <c r="D39" s="182"/>
      <c r="E39" s="185"/>
      <c r="F39" s="186"/>
      <c r="G39" s="219"/>
      <c r="H39" s="165" t="s">
        <v>3</v>
      </c>
      <c r="I39" s="172">
        <v>5</v>
      </c>
      <c r="J39" s="182"/>
      <c r="K39" s="185"/>
      <c r="L39" s="186"/>
      <c r="M39" s="165"/>
      <c r="N39" s="165" t="s">
        <v>77</v>
      </c>
      <c r="O39" s="172" t="s">
        <v>5</v>
      </c>
      <c r="P39" s="182"/>
      <c r="Q39" s="185"/>
      <c r="R39" s="186"/>
      <c r="S39" s="165"/>
      <c r="T39" s="165" t="s">
        <v>94</v>
      </c>
      <c r="U39" s="172">
        <v>30</v>
      </c>
      <c r="V39" s="182"/>
      <c r="W39" s="185"/>
      <c r="X39" s="186"/>
      <c r="Y39" s="165"/>
      <c r="Z39" s="165" t="s">
        <v>96</v>
      </c>
      <c r="AA39" s="172">
        <v>20</v>
      </c>
      <c r="AB39" s="182"/>
      <c r="AC39" s="185"/>
      <c r="AD39" s="186"/>
    </row>
    <row r="40" spans="1:32" s="151" customFormat="1" ht="12" customHeight="1" x14ac:dyDescent="0.2">
      <c r="A40" s="167"/>
      <c r="B40" s="165" t="s">
        <v>48</v>
      </c>
      <c r="C40" s="172">
        <v>50</v>
      </c>
      <c r="D40" s="182"/>
      <c r="E40" s="185"/>
      <c r="F40" s="186"/>
      <c r="G40" s="219"/>
      <c r="H40" s="165" t="s">
        <v>7</v>
      </c>
      <c r="I40" s="172">
        <v>150</v>
      </c>
      <c r="J40" s="182"/>
      <c r="K40" s="185"/>
      <c r="L40" s="186"/>
      <c r="M40" s="165"/>
      <c r="N40" s="165" t="s">
        <v>3</v>
      </c>
      <c r="O40" s="172">
        <v>5</v>
      </c>
      <c r="P40" s="182"/>
      <c r="Q40" s="185"/>
      <c r="R40" s="186"/>
      <c r="S40" s="165"/>
      <c r="T40" s="165" t="s">
        <v>11</v>
      </c>
      <c r="U40" s="172">
        <v>80</v>
      </c>
      <c r="V40" s="182"/>
      <c r="W40" s="185"/>
      <c r="X40" s="186"/>
      <c r="Y40" s="165"/>
      <c r="Z40" s="165" t="s">
        <v>65</v>
      </c>
      <c r="AA40" s="172">
        <v>5</v>
      </c>
      <c r="AB40" s="182"/>
      <c r="AC40" s="185"/>
      <c r="AD40" s="186"/>
    </row>
    <row r="41" spans="1:32" s="151" customFormat="1" ht="12" customHeight="1" x14ac:dyDescent="0.2">
      <c r="A41" s="167"/>
      <c r="B41" s="165" t="s">
        <v>8</v>
      </c>
      <c r="C41" s="172">
        <v>150</v>
      </c>
      <c r="D41" s="182"/>
      <c r="E41" s="185"/>
      <c r="F41" s="186"/>
      <c r="G41" s="219"/>
      <c r="H41" s="165" t="s">
        <v>2</v>
      </c>
      <c r="I41" s="172" t="s">
        <v>5</v>
      </c>
      <c r="J41" s="182"/>
      <c r="K41" s="185"/>
      <c r="L41" s="186"/>
      <c r="M41" s="165"/>
      <c r="N41" s="165" t="s">
        <v>48</v>
      </c>
      <c r="O41" s="172">
        <v>50</v>
      </c>
      <c r="P41" s="182"/>
      <c r="Q41" s="185"/>
      <c r="R41" s="186"/>
      <c r="S41" s="165"/>
      <c r="T41" s="165" t="s">
        <v>56</v>
      </c>
      <c r="U41" s="172">
        <v>80</v>
      </c>
      <c r="V41" s="182"/>
      <c r="W41" s="185"/>
      <c r="X41" s="186"/>
      <c r="Y41" s="165"/>
      <c r="Z41" s="165" t="s">
        <v>97</v>
      </c>
      <c r="AA41" s="172">
        <v>5</v>
      </c>
      <c r="AB41" s="182"/>
      <c r="AC41" s="185"/>
      <c r="AD41" s="186"/>
    </row>
    <row r="42" spans="1:32" s="151" customFormat="1" ht="12" customHeight="1" x14ac:dyDescent="0.2">
      <c r="A42" s="167"/>
      <c r="B42" s="220"/>
      <c r="C42" s="221"/>
      <c r="D42" s="182"/>
      <c r="E42" s="185"/>
      <c r="F42" s="186"/>
      <c r="G42" s="219"/>
      <c r="H42" s="165" t="s">
        <v>3</v>
      </c>
      <c r="I42" s="172">
        <v>5</v>
      </c>
      <c r="J42" s="182"/>
      <c r="K42" s="185"/>
      <c r="L42" s="186"/>
      <c r="M42" s="165"/>
      <c r="N42" s="165" t="s">
        <v>15</v>
      </c>
      <c r="O42" s="172">
        <v>150</v>
      </c>
      <c r="P42" s="182"/>
      <c r="Q42" s="185"/>
      <c r="R42" s="186"/>
      <c r="S42" s="165"/>
      <c r="T42" s="165" t="s">
        <v>3</v>
      </c>
      <c r="U42" s="172">
        <v>10</v>
      </c>
      <c r="V42" s="182"/>
      <c r="W42" s="185"/>
      <c r="X42" s="186"/>
      <c r="Y42" s="165"/>
      <c r="Z42" s="165" t="s">
        <v>48</v>
      </c>
      <c r="AA42" s="172">
        <v>30</v>
      </c>
      <c r="AB42" s="182"/>
      <c r="AC42" s="185"/>
      <c r="AD42" s="186"/>
    </row>
    <row r="43" spans="1:32" s="151" customFormat="1" ht="12" customHeight="1" x14ac:dyDescent="0.2">
      <c r="A43" s="167"/>
      <c r="B43" s="220"/>
      <c r="C43" s="221"/>
      <c r="D43" s="182"/>
      <c r="E43" s="185"/>
      <c r="F43" s="186"/>
      <c r="G43" s="219"/>
      <c r="H43" s="165" t="s">
        <v>73</v>
      </c>
      <c r="I43" s="172">
        <v>50</v>
      </c>
      <c r="J43" s="182"/>
      <c r="K43" s="185"/>
      <c r="L43" s="186"/>
      <c r="M43" s="165"/>
      <c r="N43" s="165"/>
      <c r="O43" s="172"/>
      <c r="P43" s="182"/>
      <c r="Q43" s="185"/>
      <c r="R43" s="186"/>
      <c r="S43" s="165"/>
      <c r="T43" s="165" t="s">
        <v>48</v>
      </c>
      <c r="U43" s="172">
        <v>50</v>
      </c>
      <c r="V43" s="182"/>
      <c r="W43" s="185"/>
      <c r="X43" s="186"/>
      <c r="Y43" s="165"/>
      <c r="Z43" s="165" t="s">
        <v>8</v>
      </c>
      <c r="AA43" s="172">
        <v>150</v>
      </c>
      <c r="AB43" s="182"/>
      <c r="AC43" s="185"/>
      <c r="AD43" s="186"/>
    </row>
    <row r="44" spans="1:32" s="151" customFormat="1" ht="12" customHeight="1" x14ac:dyDescent="0.2">
      <c r="A44" s="167"/>
      <c r="B44" s="220"/>
      <c r="C44" s="221"/>
      <c r="D44" s="182"/>
      <c r="E44" s="185"/>
      <c r="F44" s="186"/>
      <c r="G44" s="219"/>
      <c r="H44" s="165" t="s">
        <v>31</v>
      </c>
      <c r="I44" s="172">
        <v>50</v>
      </c>
      <c r="J44" s="182"/>
      <c r="K44" s="185"/>
      <c r="L44" s="186"/>
      <c r="M44" s="165"/>
      <c r="N44" s="165"/>
      <c r="O44" s="172"/>
      <c r="P44" s="182"/>
      <c r="Q44" s="185"/>
      <c r="R44" s="186"/>
      <c r="S44" s="165"/>
      <c r="T44" s="165" t="s">
        <v>8</v>
      </c>
      <c r="U44" s="172">
        <v>150</v>
      </c>
      <c r="V44" s="182"/>
      <c r="W44" s="185"/>
      <c r="X44" s="186"/>
      <c r="Y44" s="165"/>
      <c r="Z44" s="165"/>
      <c r="AA44" s="172"/>
      <c r="AB44" s="182"/>
      <c r="AC44" s="185"/>
      <c r="AD44" s="186"/>
    </row>
    <row r="45" spans="1:32" s="151" customFormat="1" ht="12" customHeight="1" x14ac:dyDescent="0.2">
      <c r="A45" s="167"/>
      <c r="B45" s="220"/>
      <c r="C45" s="221"/>
      <c r="D45" s="182"/>
      <c r="E45" s="185"/>
      <c r="F45" s="186"/>
      <c r="G45" s="219"/>
      <c r="H45" s="165"/>
      <c r="I45" s="172"/>
      <c r="J45" s="182"/>
      <c r="K45" s="185"/>
      <c r="L45" s="186"/>
      <c r="M45" s="219"/>
      <c r="N45" s="85"/>
      <c r="O45" s="172"/>
      <c r="P45" s="176"/>
      <c r="Q45" s="177"/>
      <c r="R45" s="178"/>
      <c r="S45" s="219"/>
      <c r="T45" s="165"/>
      <c r="U45" s="172"/>
      <c r="V45" s="176"/>
      <c r="W45" s="177"/>
      <c r="X45" s="178"/>
      <c r="Y45" s="219"/>
      <c r="Z45" s="165"/>
      <c r="AA45" s="172"/>
      <c r="AB45" s="182"/>
      <c r="AC45" s="185"/>
      <c r="AD45" s="186"/>
    </row>
    <row r="46" spans="1:32" s="151" customFormat="1" ht="12" customHeight="1" x14ac:dyDescent="0.2">
      <c r="A46" s="167"/>
      <c r="B46" s="154"/>
      <c r="C46" s="223"/>
      <c r="D46" s="182"/>
      <c r="E46" s="185"/>
      <c r="F46" s="186"/>
      <c r="G46" s="219"/>
      <c r="H46" s="165"/>
      <c r="I46" s="172"/>
      <c r="J46" s="182"/>
      <c r="K46" s="185"/>
      <c r="L46" s="186"/>
      <c r="M46" s="219"/>
      <c r="N46" s="85"/>
      <c r="O46" s="172"/>
      <c r="P46" s="176"/>
      <c r="Q46" s="177"/>
      <c r="R46" s="178"/>
      <c r="S46" s="219"/>
      <c r="T46" s="165"/>
      <c r="U46" s="200"/>
      <c r="V46" s="176"/>
      <c r="W46" s="177"/>
      <c r="X46" s="178"/>
      <c r="Y46" s="219"/>
      <c r="Z46" s="165"/>
      <c r="AA46" s="200"/>
      <c r="AB46" s="176"/>
      <c r="AC46" s="177"/>
      <c r="AD46" s="178"/>
    </row>
    <row r="47" spans="1:32" s="151" customFormat="1" ht="12" customHeight="1" x14ac:dyDescent="0.2">
      <c r="A47" s="167"/>
      <c r="B47" s="155"/>
      <c r="C47" s="224"/>
      <c r="D47" s="225" t="str">
        <f>IF(A47=1,C47,IF(A47=13,C47,""))</f>
        <v/>
      </c>
      <c r="E47" s="226" t="str">
        <f>IF(A47=2,C47,"")</f>
        <v/>
      </c>
      <c r="F47" s="227" t="str">
        <f>IF(A47=3,C47,IF(A47=13,C47,""))</f>
        <v/>
      </c>
      <c r="G47" s="219"/>
      <c r="H47" s="131"/>
      <c r="I47" s="228"/>
      <c r="J47" s="225" t="str">
        <f t="shared" ref="J47" si="0">IF(G47=1,I47,IF(G47=13,I47,""))</f>
        <v/>
      </c>
      <c r="K47" s="226" t="str">
        <f t="shared" ref="K47" si="1">IF(G47=2,I47,"")</f>
        <v/>
      </c>
      <c r="L47" s="227" t="str">
        <f t="shared" ref="L47" si="2">IF(G47=3,I47,IF(G47=13,I47,""))</f>
        <v/>
      </c>
      <c r="M47" s="219"/>
      <c r="N47" s="89"/>
      <c r="O47" s="228"/>
      <c r="P47" s="176" t="str">
        <f t="shared" ref="P47" si="3">IF(M47=1,O47,IF(M47=13,O47,""))</f>
        <v/>
      </c>
      <c r="Q47" s="177" t="str">
        <f t="shared" ref="Q47" si="4">IF(M47=2,O47,"")</f>
        <v/>
      </c>
      <c r="R47" s="178" t="str">
        <f t="shared" ref="R47" si="5">IF(M47=3,O47,IF(M47=13,O47,""))</f>
        <v/>
      </c>
      <c r="S47" s="219"/>
      <c r="T47" s="89"/>
      <c r="U47" s="201"/>
      <c r="V47" s="176" t="str">
        <f t="shared" ref="V47" si="6">IF(S47=1,U47,IF(S47=13,U47,""))</f>
        <v/>
      </c>
      <c r="W47" s="177" t="str">
        <f t="shared" ref="W47" si="7">IF(S47=2,U47,"")</f>
        <v/>
      </c>
      <c r="X47" s="178" t="str">
        <f t="shared" ref="X47" si="8">IF(S47=3,U47,IF(S47=13,U47,""))</f>
        <v/>
      </c>
      <c r="Y47" s="219"/>
      <c r="Z47" s="130"/>
      <c r="AA47" s="229"/>
      <c r="AB47" s="176" t="str">
        <f t="shared" ref="AB47" si="9">IF(Y47=1,AA47,IF(Y47=13,AA47,""))</f>
        <v/>
      </c>
      <c r="AC47" s="177" t="str">
        <f t="shared" ref="AC47" si="10">IF(Y47=2,AA47,"")</f>
        <v/>
      </c>
      <c r="AD47" s="178" t="str">
        <f t="shared" ref="AD47" si="11">IF(Y47=3,AA47,IF(Y47=13,AA47,""))</f>
        <v/>
      </c>
    </row>
    <row r="48" spans="1:32" s="151" customFormat="1" ht="10.5" customHeight="1" x14ac:dyDescent="0.2">
      <c r="A48" s="167"/>
      <c r="B48" s="22" t="s">
        <v>59</v>
      </c>
      <c r="C48" s="202">
        <f>SUM(C30:C47)</f>
        <v>475</v>
      </c>
      <c r="D48" s="203">
        <f>SUM(D30:D47)</f>
        <v>0</v>
      </c>
      <c r="E48" s="204">
        <f>SUM(E30:E47)</f>
        <v>0</v>
      </c>
      <c r="F48" s="205">
        <f>SUM(F30:F47)</f>
        <v>0</v>
      </c>
      <c r="G48" s="219"/>
      <c r="H48" s="95"/>
      <c r="I48" s="202">
        <f>SUM(I30:I47)</f>
        <v>525</v>
      </c>
      <c r="J48" s="203">
        <f>SUM(J30:J47)</f>
        <v>0</v>
      </c>
      <c r="K48" s="204">
        <f>SUM(K30:K47)</f>
        <v>0</v>
      </c>
      <c r="L48" s="205">
        <f>SUM(L30:L47)</f>
        <v>0</v>
      </c>
      <c r="M48" s="219"/>
      <c r="N48" s="95"/>
      <c r="O48" s="202">
        <f>SUM(O30:O47)</f>
        <v>530</v>
      </c>
      <c r="P48" s="203">
        <f>SUM(P30:P47)</f>
        <v>0</v>
      </c>
      <c r="Q48" s="204">
        <f>SUM(Q30:Q47)</f>
        <v>0</v>
      </c>
      <c r="R48" s="205">
        <f>SUM(R30:R47)</f>
        <v>0</v>
      </c>
      <c r="S48" s="219"/>
      <c r="T48" s="95"/>
      <c r="U48" s="202">
        <f>SUM(U30:U47)</f>
        <v>550</v>
      </c>
      <c r="V48" s="203">
        <f>SUM(V30:V47)</f>
        <v>0</v>
      </c>
      <c r="W48" s="204">
        <f>SUM(W30:W47)</f>
        <v>0</v>
      </c>
      <c r="X48" s="205">
        <f>SUM(X30:X47)</f>
        <v>0</v>
      </c>
      <c r="Y48" s="219"/>
      <c r="Z48" s="95"/>
      <c r="AA48" s="202">
        <f>SUM(AA30:AA47)</f>
        <v>475</v>
      </c>
      <c r="AB48" s="203">
        <f>SUM(AB30:AB47)</f>
        <v>0</v>
      </c>
      <c r="AC48" s="204">
        <f>SUM(AC30:AC47)</f>
        <v>0</v>
      </c>
      <c r="AD48" s="205">
        <f>SUM(AD30:AD47)</f>
        <v>0</v>
      </c>
      <c r="AF48" s="349"/>
    </row>
    <row r="49" spans="1:30" s="151" customFormat="1" ht="6" customHeight="1" x14ac:dyDescent="0.2">
      <c r="A49" s="230"/>
      <c r="C49" s="216"/>
      <c r="G49" s="230"/>
      <c r="M49" s="230"/>
      <c r="S49" s="230"/>
      <c r="U49" s="216"/>
      <c r="Y49" s="230"/>
    </row>
    <row r="50" spans="1:30" s="170" customFormat="1" ht="15" x14ac:dyDescent="0.2">
      <c r="A50" s="169"/>
      <c r="B50" s="377" t="s">
        <v>50</v>
      </c>
      <c r="C50" s="378"/>
      <c r="D50" s="378"/>
      <c r="E50" s="378"/>
      <c r="F50" s="379"/>
      <c r="G50" s="231"/>
      <c r="H50" s="374" t="s">
        <v>26</v>
      </c>
      <c r="I50" s="375"/>
      <c r="J50" s="375"/>
      <c r="K50" s="375"/>
      <c r="L50" s="376"/>
      <c r="M50" s="231"/>
      <c r="N50" s="374" t="s">
        <v>27</v>
      </c>
      <c r="O50" s="375"/>
      <c r="P50" s="375"/>
      <c r="Q50" s="375"/>
      <c r="R50" s="376"/>
      <c r="S50" s="231"/>
      <c r="T50" s="374" t="s">
        <v>28</v>
      </c>
      <c r="U50" s="375"/>
      <c r="V50" s="375"/>
      <c r="W50" s="375"/>
      <c r="X50" s="376"/>
      <c r="Y50" s="231"/>
      <c r="Z50" s="374" t="s">
        <v>29</v>
      </c>
      <c r="AA50" s="375"/>
      <c r="AB50" s="375"/>
      <c r="AC50" s="375"/>
      <c r="AD50" s="376"/>
    </row>
    <row r="51" spans="1:30" s="151" customFormat="1" ht="2.25" customHeight="1" x14ac:dyDescent="0.2">
      <c r="A51" s="169"/>
      <c r="B51" s="150"/>
      <c r="C51" s="150"/>
      <c r="D51" s="150"/>
      <c r="E51" s="150"/>
      <c r="F51" s="150"/>
      <c r="G51" s="169"/>
      <c r="H51" s="150"/>
      <c r="I51" s="150"/>
      <c r="J51" s="150"/>
      <c r="K51" s="150"/>
      <c r="L51" s="150"/>
      <c r="M51" s="169"/>
      <c r="N51" s="150"/>
      <c r="O51" s="150"/>
      <c r="P51" s="150"/>
      <c r="Q51" s="150"/>
      <c r="R51" s="150"/>
      <c r="S51" s="169"/>
      <c r="T51" s="150"/>
      <c r="U51" s="150"/>
      <c r="V51" s="150"/>
      <c r="W51" s="150"/>
      <c r="X51" s="150"/>
      <c r="Y51" s="169"/>
      <c r="Z51" s="150"/>
      <c r="AA51" s="150"/>
      <c r="AB51" s="150"/>
      <c r="AC51" s="150"/>
      <c r="AD51" s="150"/>
    </row>
    <row r="52" spans="1:30" s="151" customFormat="1" ht="47.1" customHeight="1" x14ac:dyDescent="0.2">
      <c r="A52" s="167"/>
      <c r="B52" s="140" t="s">
        <v>63</v>
      </c>
      <c r="C52" s="83" t="s">
        <v>24</v>
      </c>
      <c r="D52" s="18" t="s">
        <v>46</v>
      </c>
      <c r="E52" s="16" t="s">
        <v>45</v>
      </c>
      <c r="F52" s="17" t="s">
        <v>47</v>
      </c>
      <c r="G52" s="171"/>
      <c r="H52" s="140" t="s">
        <v>63</v>
      </c>
      <c r="I52" s="83" t="s">
        <v>24</v>
      </c>
      <c r="J52" s="18" t="s">
        <v>46</v>
      </c>
      <c r="K52" s="16" t="s">
        <v>45</v>
      </c>
      <c r="L52" s="17" t="s">
        <v>47</v>
      </c>
      <c r="M52" s="171"/>
      <c r="N52" s="140" t="s">
        <v>63</v>
      </c>
      <c r="O52" s="83" t="s">
        <v>24</v>
      </c>
      <c r="P52" s="18" t="s">
        <v>46</v>
      </c>
      <c r="Q52" s="16" t="s">
        <v>45</v>
      </c>
      <c r="R52" s="17" t="s">
        <v>47</v>
      </c>
      <c r="S52" s="171"/>
      <c r="T52" s="140" t="s">
        <v>63</v>
      </c>
      <c r="U52" s="83" t="s">
        <v>24</v>
      </c>
      <c r="V52" s="18" t="s">
        <v>46</v>
      </c>
      <c r="W52" s="16" t="s">
        <v>45</v>
      </c>
      <c r="X52" s="17" t="s">
        <v>47</v>
      </c>
      <c r="Y52" s="171"/>
      <c r="Z52" s="140" t="s">
        <v>63</v>
      </c>
      <c r="AA52" s="83" t="s">
        <v>24</v>
      </c>
      <c r="AB52" s="18" t="s">
        <v>46</v>
      </c>
      <c r="AC52" s="16" t="s">
        <v>45</v>
      </c>
      <c r="AD52" s="17" t="s">
        <v>47</v>
      </c>
    </row>
    <row r="53" spans="1:30" s="151" customFormat="1" ht="12" customHeight="1" x14ac:dyDescent="0.2">
      <c r="A53" s="167"/>
      <c r="B53" s="165" t="s">
        <v>69</v>
      </c>
      <c r="C53" s="172">
        <v>40</v>
      </c>
      <c r="D53" s="232"/>
      <c r="E53" s="233"/>
      <c r="F53" s="234"/>
      <c r="G53" s="167"/>
      <c r="H53" s="165" t="s">
        <v>0</v>
      </c>
      <c r="I53" s="200">
        <v>80</v>
      </c>
      <c r="J53" s="235"/>
      <c r="K53" s="236"/>
      <c r="L53" s="237"/>
      <c r="M53" s="167"/>
      <c r="N53" s="133" t="s">
        <v>0</v>
      </c>
      <c r="O53" s="172">
        <v>40</v>
      </c>
      <c r="P53" s="176"/>
      <c r="Q53" s="177"/>
      <c r="R53" s="178"/>
      <c r="S53" s="167"/>
      <c r="T53" s="165" t="s">
        <v>16</v>
      </c>
      <c r="U53" s="172">
        <v>80</v>
      </c>
      <c r="V53" s="176"/>
      <c r="W53" s="177"/>
      <c r="X53" s="178"/>
      <c r="Y53" s="167"/>
      <c r="Z53" s="131" t="s">
        <v>0</v>
      </c>
      <c r="AA53" s="201">
        <v>80</v>
      </c>
      <c r="AB53" s="176"/>
      <c r="AC53" s="177"/>
      <c r="AD53" s="178"/>
    </row>
    <row r="54" spans="1:30" s="151" customFormat="1" ht="36" x14ac:dyDescent="0.2">
      <c r="A54" s="167"/>
      <c r="B54" s="165" t="s">
        <v>3</v>
      </c>
      <c r="C54" s="172">
        <v>5</v>
      </c>
      <c r="D54" s="238"/>
      <c r="E54" s="239"/>
      <c r="F54" s="240"/>
      <c r="G54" s="167"/>
      <c r="H54" s="165" t="s">
        <v>3</v>
      </c>
      <c r="I54" s="200">
        <v>10</v>
      </c>
      <c r="J54" s="235"/>
      <c r="K54" s="236"/>
      <c r="L54" s="237"/>
      <c r="M54" s="167"/>
      <c r="N54" s="133" t="s">
        <v>19</v>
      </c>
      <c r="O54" s="172">
        <v>20</v>
      </c>
      <c r="P54" s="176"/>
      <c r="Q54" s="177"/>
      <c r="R54" s="178"/>
      <c r="S54" s="167"/>
      <c r="T54" s="165" t="s">
        <v>99</v>
      </c>
      <c r="U54" s="172">
        <v>50</v>
      </c>
      <c r="V54" s="176"/>
      <c r="W54" s="177"/>
      <c r="X54" s="178"/>
      <c r="Y54" s="167"/>
      <c r="Z54" s="131" t="s">
        <v>102</v>
      </c>
      <c r="AA54" s="201">
        <v>50</v>
      </c>
      <c r="AB54" s="176"/>
      <c r="AC54" s="177"/>
      <c r="AD54" s="178"/>
    </row>
    <row r="55" spans="1:30" s="151" customFormat="1" ht="12" customHeight="1" x14ac:dyDescent="0.2">
      <c r="A55" s="167"/>
      <c r="B55" s="165" t="s">
        <v>65</v>
      </c>
      <c r="C55" s="172">
        <v>10</v>
      </c>
      <c r="D55" s="238"/>
      <c r="E55" s="239"/>
      <c r="F55" s="240"/>
      <c r="G55" s="167"/>
      <c r="H55" s="165" t="s">
        <v>65</v>
      </c>
      <c r="I55" s="200">
        <v>5</v>
      </c>
      <c r="J55" s="235"/>
      <c r="K55" s="236"/>
      <c r="L55" s="237"/>
      <c r="M55" s="167"/>
      <c r="N55" s="133" t="s">
        <v>53</v>
      </c>
      <c r="O55" s="172">
        <v>20</v>
      </c>
      <c r="P55" s="176"/>
      <c r="Q55" s="177"/>
      <c r="R55" s="178"/>
      <c r="S55" s="167"/>
      <c r="T55" s="165" t="s">
        <v>2</v>
      </c>
      <c r="U55" s="172" t="s">
        <v>5</v>
      </c>
      <c r="V55" s="176"/>
      <c r="W55" s="177"/>
      <c r="X55" s="178"/>
      <c r="Y55" s="167"/>
      <c r="Z55" s="131" t="s">
        <v>103</v>
      </c>
      <c r="AA55" s="201">
        <v>3</v>
      </c>
      <c r="AB55" s="176"/>
      <c r="AC55" s="177"/>
      <c r="AD55" s="178"/>
    </row>
    <row r="56" spans="1:30" s="151" customFormat="1" ht="24" customHeight="1" x14ac:dyDescent="0.2">
      <c r="A56" s="167"/>
      <c r="B56" s="165" t="s">
        <v>21</v>
      </c>
      <c r="C56" s="172">
        <v>40</v>
      </c>
      <c r="D56" s="238"/>
      <c r="E56" s="239"/>
      <c r="F56" s="240"/>
      <c r="G56" s="167"/>
      <c r="H56" s="165" t="s">
        <v>75</v>
      </c>
      <c r="I56" s="200">
        <v>70</v>
      </c>
      <c r="J56" s="235"/>
      <c r="K56" s="236"/>
      <c r="L56" s="237"/>
      <c r="M56" s="167"/>
      <c r="N56" s="133" t="s">
        <v>7</v>
      </c>
      <c r="O56" s="172">
        <v>20</v>
      </c>
      <c r="P56" s="176"/>
      <c r="Q56" s="177"/>
      <c r="R56" s="178"/>
      <c r="S56" s="167"/>
      <c r="T56" s="165" t="s">
        <v>12</v>
      </c>
      <c r="U56" s="172">
        <v>2</v>
      </c>
      <c r="V56" s="176"/>
      <c r="W56" s="177"/>
      <c r="X56" s="178"/>
      <c r="Y56" s="167"/>
      <c r="Z56" s="131" t="s">
        <v>18</v>
      </c>
      <c r="AA56" s="201" t="s">
        <v>5</v>
      </c>
      <c r="AB56" s="176"/>
      <c r="AC56" s="177"/>
      <c r="AD56" s="178"/>
    </row>
    <row r="57" spans="1:30" s="151" customFormat="1" ht="12" customHeight="1" x14ac:dyDescent="0.2">
      <c r="A57" s="167"/>
      <c r="B57" s="165" t="s">
        <v>80</v>
      </c>
      <c r="C57" s="172">
        <v>200</v>
      </c>
      <c r="D57" s="238"/>
      <c r="E57" s="239"/>
      <c r="F57" s="240"/>
      <c r="G57" s="167"/>
      <c r="H57" s="165" t="s">
        <v>86</v>
      </c>
      <c r="I57" s="200">
        <v>5</v>
      </c>
      <c r="J57" s="235"/>
      <c r="K57" s="236"/>
      <c r="L57" s="237"/>
      <c r="M57" s="167"/>
      <c r="N57" s="133" t="s">
        <v>54</v>
      </c>
      <c r="O57" s="172">
        <v>20</v>
      </c>
      <c r="P57" s="176"/>
      <c r="Q57" s="177"/>
      <c r="R57" s="178"/>
      <c r="S57" s="167"/>
      <c r="T57" s="165" t="s">
        <v>30</v>
      </c>
      <c r="U57" s="172">
        <v>10</v>
      </c>
      <c r="V57" s="176"/>
      <c r="W57" s="177"/>
      <c r="X57" s="178"/>
      <c r="Y57" s="167"/>
      <c r="Z57" s="131" t="s">
        <v>3</v>
      </c>
      <c r="AA57" s="201">
        <v>5</v>
      </c>
      <c r="AB57" s="176"/>
      <c r="AC57" s="177"/>
      <c r="AD57" s="178"/>
    </row>
    <row r="58" spans="1:30" s="151" customFormat="1" ht="12" customHeight="1" x14ac:dyDescent="0.2">
      <c r="A58" s="167"/>
      <c r="B58" s="165" t="s">
        <v>18</v>
      </c>
      <c r="C58" s="172" t="s">
        <v>5</v>
      </c>
      <c r="D58" s="238"/>
      <c r="E58" s="239"/>
      <c r="F58" s="240"/>
      <c r="G58" s="167"/>
      <c r="H58" s="165" t="s">
        <v>98</v>
      </c>
      <c r="I58" s="200">
        <v>5</v>
      </c>
      <c r="J58" s="241"/>
      <c r="K58" s="242"/>
      <c r="L58" s="243"/>
      <c r="M58" s="167"/>
      <c r="N58" s="133" t="s">
        <v>11</v>
      </c>
      <c r="O58" s="172">
        <v>20</v>
      </c>
      <c r="P58" s="176"/>
      <c r="Q58" s="177"/>
      <c r="R58" s="178"/>
      <c r="S58" s="167"/>
      <c r="T58" s="165" t="s">
        <v>3</v>
      </c>
      <c r="U58" s="172">
        <v>3</v>
      </c>
      <c r="V58" s="176"/>
      <c r="W58" s="177"/>
      <c r="X58" s="178"/>
      <c r="Y58" s="167"/>
      <c r="Z58" s="131" t="s">
        <v>65</v>
      </c>
      <c r="AA58" s="201">
        <v>5</v>
      </c>
      <c r="AB58" s="176"/>
      <c r="AC58" s="177"/>
      <c r="AD58" s="178"/>
    </row>
    <row r="59" spans="1:30" s="151" customFormat="1" ht="12" customHeight="1" x14ac:dyDescent="0.2">
      <c r="A59" s="167"/>
      <c r="B59" s="165" t="s">
        <v>3</v>
      </c>
      <c r="C59" s="172">
        <v>5</v>
      </c>
      <c r="D59" s="238"/>
      <c r="E59" s="239"/>
      <c r="F59" s="240"/>
      <c r="G59" s="167"/>
      <c r="H59" s="165" t="s">
        <v>3</v>
      </c>
      <c r="I59" s="200">
        <v>5</v>
      </c>
      <c r="J59" s="244"/>
      <c r="K59" s="245"/>
      <c r="L59" s="246"/>
      <c r="M59" s="167"/>
      <c r="N59" s="133" t="s">
        <v>20</v>
      </c>
      <c r="O59" s="172">
        <v>20</v>
      </c>
      <c r="P59" s="176"/>
      <c r="Q59" s="177"/>
      <c r="R59" s="178"/>
      <c r="S59" s="167"/>
      <c r="T59" s="165" t="s">
        <v>65</v>
      </c>
      <c r="U59" s="172">
        <v>5</v>
      </c>
      <c r="V59" s="176"/>
      <c r="W59" s="177"/>
      <c r="X59" s="178"/>
      <c r="Y59" s="167"/>
      <c r="Z59" s="131" t="s">
        <v>34</v>
      </c>
      <c r="AA59" s="201">
        <v>50</v>
      </c>
      <c r="AB59" s="176"/>
      <c r="AC59" s="177"/>
      <c r="AD59" s="178"/>
    </row>
    <row r="60" spans="1:30" s="151" customFormat="1" ht="12" customHeight="1" x14ac:dyDescent="0.2">
      <c r="A60" s="167"/>
      <c r="B60" s="165" t="s">
        <v>48</v>
      </c>
      <c r="C60" s="172">
        <v>50</v>
      </c>
      <c r="D60" s="238"/>
      <c r="E60" s="239"/>
      <c r="F60" s="240"/>
      <c r="G60" s="167"/>
      <c r="H60" s="165" t="s">
        <v>92</v>
      </c>
      <c r="I60" s="200">
        <v>100</v>
      </c>
      <c r="J60" s="235"/>
      <c r="K60" s="236"/>
      <c r="L60" s="237"/>
      <c r="M60" s="167"/>
      <c r="N60" s="133" t="s">
        <v>58</v>
      </c>
      <c r="O60" s="172">
        <v>10</v>
      </c>
      <c r="P60" s="176"/>
      <c r="Q60" s="177"/>
      <c r="R60" s="178"/>
      <c r="S60" s="167"/>
      <c r="T60" s="165" t="s">
        <v>35</v>
      </c>
      <c r="U60" s="172">
        <v>60</v>
      </c>
      <c r="V60" s="176"/>
      <c r="W60" s="177"/>
      <c r="X60" s="178"/>
      <c r="Y60" s="167"/>
      <c r="Z60" s="131" t="s">
        <v>56</v>
      </c>
      <c r="AA60" s="201">
        <v>150</v>
      </c>
      <c r="AB60" s="176"/>
      <c r="AC60" s="177"/>
      <c r="AD60" s="178"/>
    </row>
    <row r="61" spans="1:30" s="151" customFormat="1" ht="12" customHeight="1" x14ac:dyDescent="0.2">
      <c r="A61" s="167"/>
      <c r="B61" s="165" t="s">
        <v>8</v>
      </c>
      <c r="C61" s="172">
        <v>150</v>
      </c>
      <c r="D61" s="238"/>
      <c r="E61" s="239"/>
      <c r="F61" s="240"/>
      <c r="G61" s="167"/>
      <c r="H61" s="165" t="s">
        <v>77</v>
      </c>
      <c r="I61" s="200" t="s">
        <v>5</v>
      </c>
      <c r="J61" s="235"/>
      <c r="K61" s="236"/>
      <c r="L61" s="237"/>
      <c r="M61" s="167"/>
      <c r="N61" s="133" t="s">
        <v>99</v>
      </c>
      <c r="O61" s="172">
        <v>10</v>
      </c>
      <c r="P61" s="176"/>
      <c r="Q61" s="177"/>
      <c r="R61" s="178"/>
      <c r="S61" s="167"/>
      <c r="T61" s="165" t="s">
        <v>86</v>
      </c>
      <c r="U61" s="172">
        <v>5</v>
      </c>
      <c r="V61" s="176"/>
      <c r="W61" s="177"/>
      <c r="X61" s="178"/>
      <c r="Y61" s="167"/>
      <c r="Z61" s="131" t="s">
        <v>104</v>
      </c>
      <c r="AA61" s="201">
        <v>3</v>
      </c>
      <c r="AB61" s="176"/>
      <c r="AC61" s="177"/>
      <c r="AD61" s="178"/>
    </row>
    <row r="62" spans="1:30" s="151" customFormat="1" ht="12" customHeight="1" x14ac:dyDescent="0.2">
      <c r="A62" s="167"/>
      <c r="B62" s="165"/>
      <c r="C62" s="172"/>
      <c r="D62" s="238"/>
      <c r="E62" s="239"/>
      <c r="F62" s="240"/>
      <c r="G62" s="167"/>
      <c r="H62" s="165" t="s">
        <v>3</v>
      </c>
      <c r="I62" s="200">
        <v>5</v>
      </c>
      <c r="J62" s="235"/>
      <c r="K62" s="236"/>
      <c r="L62" s="237"/>
      <c r="M62" s="167"/>
      <c r="N62" s="133" t="s">
        <v>55</v>
      </c>
      <c r="O62" s="172">
        <v>10</v>
      </c>
      <c r="P62" s="176"/>
      <c r="Q62" s="177"/>
      <c r="R62" s="178"/>
      <c r="S62" s="167"/>
      <c r="T62" s="165" t="s">
        <v>95</v>
      </c>
      <c r="U62" s="172">
        <v>50</v>
      </c>
      <c r="V62" s="176"/>
      <c r="W62" s="177"/>
      <c r="X62" s="178"/>
      <c r="Y62" s="167"/>
      <c r="Z62" s="131" t="s">
        <v>65</v>
      </c>
      <c r="AA62" s="201">
        <v>5</v>
      </c>
      <c r="AB62" s="176"/>
      <c r="AC62" s="177"/>
      <c r="AD62" s="178"/>
    </row>
    <row r="63" spans="1:30" s="151" customFormat="1" ht="12" customHeight="1" x14ac:dyDescent="0.2">
      <c r="A63" s="167"/>
      <c r="B63" s="165"/>
      <c r="C63" s="172"/>
      <c r="D63" s="238"/>
      <c r="E63" s="239"/>
      <c r="F63" s="240"/>
      <c r="G63" s="167"/>
      <c r="H63" s="165" t="s">
        <v>73</v>
      </c>
      <c r="I63" s="200">
        <v>50</v>
      </c>
      <c r="J63" s="235"/>
      <c r="K63" s="236"/>
      <c r="L63" s="237"/>
      <c r="M63" s="167"/>
      <c r="N63" s="133" t="s">
        <v>2</v>
      </c>
      <c r="O63" s="172" t="s">
        <v>5</v>
      </c>
      <c r="P63" s="176"/>
      <c r="Q63" s="177"/>
      <c r="R63" s="178"/>
      <c r="S63" s="167"/>
      <c r="T63" s="165" t="s">
        <v>101</v>
      </c>
      <c r="U63" s="172">
        <v>10</v>
      </c>
      <c r="V63" s="176"/>
      <c r="W63" s="177"/>
      <c r="X63" s="178"/>
      <c r="Y63" s="167"/>
      <c r="Z63" s="131" t="s">
        <v>2</v>
      </c>
      <c r="AA63" s="201" t="s">
        <v>5</v>
      </c>
      <c r="AB63" s="176"/>
      <c r="AC63" s="177"/>
      <c r="AD63" s="178"/>
    </row>
    <row r="64" spans="1:30" s="151" customFormat="1" ht="12" customHeight="1" x14ac:dyDescent="0.2">
      <c r="A64" s="167"/>
      <c r="B64" s="132"/>
      <c r="C64" s="172"/>
      <c r="D64" s="238"/>
      <c r="E64" s="239"/>
      <c r="F64" s="240"/>
      <c r="G64" s="167"/>
      <c r="H64" s="165" t="s">
        <v>22</v>
      </c>
      <c r="I64" s="200">
        <v>125</v>
      </c>
      <c r="J64" s="235"/>
      <c r="K64" s="236"/>
      <c r="L64" s="237"/>
      <c r="M64" s="167"/>
      <c r="N64" s="133" t="s">
        <v>1</v>
      </c>
      <c r="O64" s="172">
        <v>10</v>
      </c>
      <c r="P64" s="176"/>
      <c r="Q64" s="177"/>
      <c r="R64" s="178"/>
      <c r="S64" s="167"/>
      <c r="T64" s="165" t="s">
        <v>2</v>
      </c>
      <c r="U64" s="172" t="s">
        <v>5</v>
      </c>
      <c r="V64" s="176"/>
      <c r="W64" s="177"/>
      <c r="X64" s="178"/>
      <c r="Y64" s="167"/>
      <c r="Z64" s="131" t="s">
        <v>3</v>
      </c>
      <c r="AA64" s="201">
        <v>5</v>
      </c>
      <c r="AB64" s="176"/>
      <c r="AC64" s="177"/>
      <c r="AD64" s="178"/>
    </row>
    <row r="65" spans="1:32" s="151" customFormat="1" ht="12" customHeight="1" x14ac:dyDescent="0.2">
      <c r="A65" s="167"/>
      <c r="B65" s="165"/>
      <c r="C65" s="172"/>
      <c r="D65" s="238"/>
      <c r="E65" s="239"/>
      <c r="F65" s="240"/>
      <c r="G65" s="167"/>
      <c r="H65" s="165"/>
      <c r="I65" s="200"/>
      <c r="J65" s="235"/>
      <c r="K65" s="236"/>
      <c r="L65" s="237"/>
      <c r="M65" s="167"/>
      <c r="N65" s="133" t="s">
        <v>3</v>
      </c>
      <c r="O65" s="172">
        <v>10</v>
      </c>
      <c r="P65" s="176"/>
      <c r="Q65" s="177"/>
      <c r="R65" s="178"/>
      <c r="S65" s="167"/>
      <c r="T65" s="165" t="s">
        <v>3</v>
      </c>
      <c r="U65" s="172">
        <v>5</v>
      </c>
      <c r="V65" s="176"/>
      <c r="W65" s="177"/>
      <c r="X65" s="178"/>
      <c r="Y65" s="167"/>
      <c r="Z65" s="131" t="s">
        <v>48</v>
      </c>
      <c r="AA65" s="201">
        <v>50</v>
      </c>
      <c r="AB65" s="176"/>
      <c r="AC65" s="177"/>
      <c r="AD65" s="178"/>
    </row>
    <row r="66" spans="1:32" s="151" customFormat="1" ht="12" customHeight="1" x14ac:dyDescent="0.2">
      <c r="A66" s="167"/>
      <c r="B66" s="165"/>
      <c r="C66" s="200"/>
      <c r="D66" s="238"/>
      <c r="E66" s="239"/>
      <c r="F66" s="240"/>
      <c r="G66" s="169"/>
      <c r="H66" s="165"/>
      <c r="I66" s="200"/>
      <c r="J66" s="235"/>
      <c r="K66" s="236"/>
      <c r="L66" s="237"/>
      <c r="M66" s="167"/>
      <c r="N66" s="133" t="s">
        <v>65</v>
      </c>
      <c r="O66" s="172">
        <v>5</v>
      </c>
      <c r="P66" s="176"/>
      <c r="Q66" s="177"/>
      <c r="R66" s="178"/>
      <c r="S66" s="167"/>
      <c r="T66" s="165" t="s">
        <v>7</v>
      </c>
      <c r="U66" s="172">
        <v>150</v>
      </c>
      <c r="V66" s="176"/>
      <c r="W66" s="177"/>
      <c r="X66" s="178"/>
      <c r="Y66" s="167"/>
      <c r="Z66" s="131" t="s">
        <v>8</v>
      </c>
      <c r="AA66" s="201">
        <v>150</v>
      </c>
      <c r="AB66" s="176"/>
      <c r="AC66" s="177"/>
      <c r="AD66" s="178"/>
    </row>
    <row r="67" spans="1:32" s="151" customFormat="1" ht="12" customHeight="1" x14ac:dyDescent="0.2">
      <c r="A67" s="167"/>
      <c r="B67" s="165"/>
      <c r="C67" s="172"/>
      <c r="D67" s="238"/>
      <c r="E67" s="239"/>
      <c r="F67" s="240"/>
      <c r="G67" s="167"/>
      <c r="H67" s="131"/>
      <c r="I67" s="201"/>
      <c r="J67" s="235"/>
      <c r="K67" s="236"/>
      <c r="L67" s="237"/>
      <c r="M67" s="167"/>
      <c r="N67" s="133" t="s">
        <v>71</v>
      </c>
      <c r="O67" s="172">
        <v>150</v>
      </c>
      <c r="P67" s="176"/>
      <c r="Q67" s="177"/>
      <c r="R67" s="178"/>
      <c r="S67" s="167"/>
      <c r="T67" s="165" t="s">
        <v>2</v>
      </c>
      <c r="U67" s="172" t="s">
        <v>5</v>
      </c>
      <c r="V67" s="176"/>
      <c r="W67" s="177"/>
      <c r="X67" s="178"/>
      <c r="Y67" s="167"/>
      <c r="Z67" s="131"/>
      <c r="AA67" s="201"/>
      <c r="AB67" s="176"/>
      <c r="AC67" s="177"/>
      <c r="AD67" s="178"/>
    </row>
    <row r="68" spans="1:32" s="151" customFormat="1" ht="12" customHeight="1" x14ac:dyDescent="0.2">
      <c r="A68" s="167"/>
      <c r="B68" s="165"/>
      <c r="C68" s="172"/>
      <c r="D68" s="238"/>
      <c r="E68" s="239"/>
      <c r="F68" s="240"/>
      <c r="G68" s="167"/>
      <c r="H68" s="131"/>
      <c r="I68" s="201"/>
      <c r="J68" s="235"/>
      <c r="K68" s="236"/>
      <c r="L68" s="237"/>
      <c r="M68" s="167"/>
      <c r="N68" s="133" t="s">
        <v>1</v>
      </c>
      <c r="O68" s="172">
        <v>50</v>
      </c>
      <c r="P68" s="176"/>
      <c r="Q68" s="177"/>
      <c r="R68" s="178"/>
      <c r="S68" s="167"/>
      <c r="T68" s="165" t="s">
        <v>3</v>
      </c>
      <c r="U68" s="172">
        <v>10</v>
      </c>
      <c r="V68" s="176"/>
      <c r="W68" s="177"/>
      <c r="X68" s="178"/>
      <c r="Y68" s="167"/>
      <c r="Z68" s="131"/>
      <c r="AA68" s="201"/>
      <c r="AB68" s="176"/>
      <c r="AC68" s="177"/>
      <c r="AD68" s="178"/>
    </row>
    <row r="69" spans="1:32" s="151" customFormat="1" ht="12" customHeight="1" x14ac:dyDescent="0.2">
      <c r="A69" s="167"/>
      <c r="B69" s="165"/>
      <c r="C69" s="172"/>
      <c r="D69" s="238"/>
      <c r="E69" s="239"/>
      <c r="F69" s="240"/>
      <c r="G69" s="167"/>
      <c r="H69" s="165"/>
      <c r="I69" s="172"/>
      <c r="J69" s="235"/>
      <c r="K69" s="236"/>
      <c r="L69" s="237"/>
      <c r="M69" s="167"/>
      <c r="N69" s="133" t="s">
        <v>17</v>
      </c>
      <c r="O69" s="172">
        <v>30</v>
      </c>
      <c r="P69" s="176"/>
      <c r="Q69" s="177"/>
      <c r="R69" s="178"/>
      <c r="S69" s="167"/>
      <c r="T69" s="165" t="s">
        <v>7</v>
      </c>
      <c r="U69" s="172">
        <v>150</v>
      </c>
      <c r="V69" s="176"/>
      <c r="W69" s="177"/>
      <c r="X69" s="178"/>
      <c r="Y69" s="167"/>
      <c r="Z69" s="131"/>
      <c r="AA69" s="201"/>
      <c r="AB69" s="176"/>
      <c r="AC69" s="177"/>
      <c r="AD69" s="178"/>
    </row>
    <row r="70" spans="1:32" s="151" customFormat="1" ht="12" customHeight="1" x14ac:dyDescent="0.2">
      <c r="A70" s="167"/>
      <c r="B70" s="165"/>
      <c r="C70" s="172"/>
      <c r="D70" s="238"/>
      <c r="E70" s="239"/>
      <c r="F70" s="240"/>
      <c r="G70" s="167"/>
      <c r="H70" s="165"/>
      <c r="I70" s="172"/>
      <c r="J70" s="235"/>
      <c r="K70" s="236"/>
      <c r="L70" s="237"/>
      <c r="M70" s="167"/>
      <c r="N70" s="133" t="s">
        <v>100</v>
      </c>
      <c r="O70" s="172" t="s">
        <v>5</v>
      </c>
      <c r="P70" s="176"/>
      <c r="Q70" s="177"/>
      <c r="R70" s="178"/>
      <c r="S70" s="167"/>
      <c r="T70" s="165" t="s">
        <v>30</v>
      </c>
      <c r="U70" s="172">
        <v>50</v>
      </c>
      <c r="V70" s="176"/>
      <c r="W70" s="177"/>
      <c r="X70" s="178"/>
      <c r="Y70" s="167"/>
      <c r="Z70" s="131"/>
      <c r="AA70" s="201"/>
      <c r="AB70" s="176"/>
      <c r="AC70" s="177"/>
      <c r="AD70" s="178"/>
    </row>
    <row r="71" spans="1:32" s="151" customFormat="1" ht="12" customHeight="1" x14ac:dyDescent="0.2">
      <c r="A71" s="167"/>
      <c r="B71" s="165"/>
      <c r="C71" s="172"/>
      <c r="D71" s="238"/>
      <c r="E71" s="239"/>
      <c r="F71" s="240"/>
      <c r="G71" s="167"/>
      <c r="H71" s="165"/>
      <c r="I71" s="172"/>
      <c r="J71" s="235"/>
      <c r="K71" s="236"/>
      <c r="L71" s="237"/>
      <c r="M71" s="167"/>
      <c r="N71" s="133" t="s">
        <v>3</v>
      </c>
      <c r="O71" s="172">
        <v>5</v>
      </c>
      <c r="P71" s="176"/>
      <c r="Q71" s="177"/>
      <c r="R71" s="178"/>
      <c r="S71" s="167"/>
      <c r="T71" s="165" t="s">
        <v>12</v>
      </c>
      <c r="U71" s="172">
        <v>8</v>
      </c>
      <c r="V71" s="176"/>
      <c r="W71" s="177"/>
      <c r="X71" s="178"/>
      <c r="Y71" s="167"/>
      <c r="Z71" s="131"/>
      <c r="AA71" s="201"/>
      <c r="AB71" s="176"/>
      <c r="AC71" s="177"/>
      <c r="AD71" s="178"/>
    </row>
    <row r="72" spans="1:32" s="151" customFormat="1" ht="12" customHeight="1" x14ac:dyDescent="0.2">
      <c r="A72" s="167"/>
      <c r="B72" s="132"/>
      <c r="C72" s="172"/>
      <c r="D72" s="238"/>
      <c r="E72" s="239"/>
      <c r="F72" s="240"/>
      <c r="G72" s="167"/>
      <c r="H72" s="165"/>
      <c r="I72" s="172"/>
      <c r="J72" s="235"/>
      <c r="K72" s="236"/>
      <c r="L72" s="237"/>
      <c r="M72" s="167"/>
      <c r="N72" s="133" t="s">
        <v>48</v>
      </c>
      <c r="O72" s="172" t="s">
        <v>5</v>
      </c>
      <c r="P72" s="176"/>
      <c r="Q72" s="177"/>
      <c r="R72" s="178"/>
      <c r="S72" s="167"/>
      <c r="T72" s="165" t="s">
        <v>3</v>
      </c>
      <c r="U72" s="172">
        <v>5</v>
      </c>
      <c r="V72" s="176"/>
      <c r="W72" s="177"/>
      <c r="X72" s="178"/>
      <c r="Y72" s="167"/>
      <c r="Z72" s="131"/>
      <c r="AA72" s="201"/>
      <c r="AB72" s="176"/>
      <c r="AC72" s="177"/>
      <c r="AD72" s="178"/>
    </row>
    <row r="73" spans="1:32" s="151" customFormat="1" ht="12" customHeight="1" x14ac:dyDescent="0.2">
      <c r="A73" s="167"/>
      <c r="B73" s="166"/>
      <c r="C73" s="228"/>
      <c r="D73" s="247"/>
      <c r="E73" s="248"/>
      <c r="F73" s="249"/>
      <c r="G73" s="167"/>
      <c r="H73" s="165"/>
      <c r="I73" s="228"/>
      <c r="J73" s="235"/>
      <c r="K73" s="236"/>
      <c r="L73" s="237"/>
      <c r="M73" s="167"/>
      <c r="N73" s="133" t="s">
        <v>15</v>
      </c>
      <c r="O73" s="172">
        <v>150</v>
      </c>
      <c r="P73" s="176"/>
      <c r="Q73" s="177"/>
      <c r="R73" s="178"/>
      <c r="S73" s="167"/>
      <c r="T73" s="165" t="s">
        <v>48</v>
      </c>
      <c r="U73" s="172">
        <v>50</v>
      </c>
      <c r="V73" s="176"/>
      <c r="W73" s="177"/>
      <c r="X73" s="178"/>
      <c r="Y73" s="167"/>
      <c r="Z73" s="131"/>
      <c r="AA73" s="201"/>
      <c r="AB73" s="176"/>
      <c r="AC73" s="177"/>
      <c r="AD73" s="178"/>
    </row>
    <row r="74" spans="1:32" s="151" customFormat="1" ht="12" customHeight="1" x14ac:dyDescent="0.2">
      <c r="A74" s="167"/>
      <c r="B74" s="130"/>
      <c r="C74" s="229"/>
      <c r="D74" s="250"/>
      <c r="E74" s="251"/>
      <c r="F74" s="252"/>
      <c r="G74" s="167"/>
      <c r="H74" s="165"/>
      <c r="I74" s="229"/>
      <c r="J74" s="235"/>
      <c r="K74" s="236"/>
      <c r="L74" s="237"/>
      <c r="M74" s="167"/>
      <c r="N74" s="133"/>
      <c r="O74" s="172"/>
      <c r="P74" s="176"/>
      <c r="Q74" s="177"/>
      <c r="R74" s="178"/>
      <c r="S74" s="167"/>
      <c r="T74" s="165" t="s">
        <v>8</v>
      </c>
      <c r="U74" s="172">
        <v>150</v>
      </c>
      <c r="V74" s="176"/>
      <c r="W74" s="177"/>
      <c r="X74" s="178"/>
      <c r="Y74" s="167"/>
      <c r="Z74" s="130"/>
      <c r="AA74" s="229"/>
      <c r="AB74" s="176"/>
      <c r="AC74" s="177"/>
      <c r="AD74" s="178"/>
    </row>
    <row r="75" spans="1:32" s="151" customFormat="1" ht="12" customHeight="1" x14ac:dyDescent="0.2">
      <c r="A75" s="167"/>
      <c r="B75" s="22" t="s">
        <v>59</v>
      </c>
      <c r="C75" s="253">
        <f>SUM(C53:C74)</f>
        <v>500</v>
      </c>
      <c r="D75" s="254">
        <f>SUM(D53:D74)</f>
        <v>0</v>
      </c>
      <c r="E75" s="255">
        <f>SUM(E53:E74)</f>
        <v>0</v>
      </c>
      <c r="F75" s="256">
        <f>SUM(F53:F74)</f>
        <v>0</v>
      </c>
      <c r="G75" s="167"/>
      <c r="H75" s="27"/>
      <c r="I75" s="257">
        <f>SUM(I53:I74)</f>
        <v>460</v>
      </c>
      <c r="J75" s="258">
        <f>SUM(J53:J74)</f>
        <v>0</v>
      </c>
      <c r="K75" s="258">
        <f>SUM(K53:K74)</f>
        <v>0</v>
      </c>
      <c r="L75" s="258">
        <f>SUM(L53:L74)</f>
        <v>0</v>
      </c>
      <c r="M75" s="167"/>
      <c r="N75" s="27"/>
      <c r="O75" s="208">
        <f>SUM(O53:O74)</f>
        <v>600</v>
      </c>
      <c r="P75" s="259">
        <f>SUM(P53:P74)</f>
        <v>0</v>
      </c>
      <c r="Q75" s="260">
        <f>SUM(Q53:Q74)</f>
        <v>0</v>
      </c>
      <c r="R75" s="261">
        <f>SUM(R53:R74)</f>
        <v>0</v>
      </c>
      <c r="S75" s="167"/>
      <c r="T75" s="27"/>
      <c r="U75" s="202">
        <f>SUM(U53:U74)</f>
        <v>853</v>
      </c>
      <c r="V75" s="203">
        <f>SUM(V53:V74)</f>
        <v>0</v>
      </c>
      <c r="W75" s="204">
        <f>SUM(W53:W74)</f>
        <v>0</v>
      </c>
      <c r="X75" s="205">
        <f>SUM(X53:X74)</f>
        <v>0</v>
      </c>
      <c r="Y75" s="167"/>
      <c r="Z75" s="37"/>
      <c r="AA75" s="202">
        <f>SUM(AA53:AA74)</f>
        <v>556</v>
      </c>
      <c r="AB75" s="203">
        <f>SUM(AB53:AB74)</f>
        <v>0</v>
      </c>
      <c r="AC75" s="204">
        <f>SUM(AC53:AC74)</f>
        <v>0</v>
      </c>
      <c r="AD75" s="205">
        <f>SUM(AD53:AD74)</f>
        <v>0</v>
      </c>
      <c r="AF75" s="349"/>
    </row>
    <row r="76" spans="1:32" s="151" customFormat="1" ht="18" customHeight="1" x14ac:dyDescent="0.2">
      <c r="A76" s="230"/>
      <c r="C76" s="216"/>
      <c r="G76" s="230"/>
      <c r="M76" s="230"/>
      <c r="S76" s="230"/>
      <c r="U76" s="216"/>
      <c r="Y76" s="230"/>
    </row>
    <row r="77" spans="1:32" s="170" customFormat="1" ht="15" x14ac:dyDescent="0.2">
      <c r="A77" s="169"/>
      <c r="B77" s="377" t="s">
        <v>51</v>
      </c>
      <c r="C77" s="378"/>
      <c r="D77" s="378"/>
      <c r="E77" s="378"/>
      <c r="F77" s="379"/>
      <c r="G77" s="262"/>
      <c r="H77" s="374" t="s">
        <v>26</v>
      </c>
      <c r="I77" s="375"/>
      <c r="J77" s="375"/>
      <c r="K77" s="375"/>
      <c r="L77" s="376"/>
      <c r="M77" s="262"/>
      <c r="N77" s="374" t="s">
        <v>27</v>
      </c>
      <c r="O77" s="375"/>
      <c r="P77" s="375"/>
      <c r="Q77" s="375"/>
      <c r="R77" s="376"/>
      <c r="S77" s="262"/>
      <c r="T77" s="374" t="s">
        <v>28</v>
      </c>
      <c r="U77" s="375"/>
      <c r="V77" s="375"/>
      <c r="W77" s="375"/>
      <c r="X77" s="376"/>
      <c r="Y77" s="262"/>
      <c r="Z77" s="374" t="s">
        <v>29</v>
      </c>
      <c r="AA77" s="375"/>
      <c r="AB77" s="375"/>
      <c r="AC77" s="375"/>
      <c r="AD77" s="376"/>
    </row>
    <row r="78" spans="1:32" s="151" customFormat="1" ht="2.25" customHeight="1" x14ac:dyDescent="0.2">
      <c r="A78" s="169"/>
      <c r="B78" s="217"/>
      <c r="C78" s="150"/>
      <c r="D78" s="217"/>
      <c r="E78" s="217"/>
      <c r="F78" s="217"/>
      <c r="G78" s="262"/>
      <c r="H78" s="150"/>
      <c r="I78" s="150"/>
      <c r="J78" s="150"/>
      <c r="K78" s="150"/>
      <c r="L78" s="150"/>
      <c r="M78" s="262"/>
      <c r="N78" s="150"/>
      <c r="O78" s="150"/>
      <c r="P78" s="150"/>
      <c r="Q78" s="150"/>
      <c r="R78" s="150"/>
      <c r="S78" s="262"/>
      <c r="T78" s="150"/>
      <c r="U78" s="150"/>
      <c r="V78" s="150"/>
      <c r="W78" s="150"/>
      <c r="X78" s="150"/>
      <c r="Y78" s="262"/>
      <c r="Z78" s="150"/>
      <c r="AA78" s="150"/>
      <c r="AB78" s="150"/>
      <c r="AC78" s="150"/>
      <c r="AD78" s="150"/>
    </row>
    <row r="79" spans="1:32" s="151" customFormat="1" ht="47.1" customHeight="1" x14ac:dyDescent="0.2">
      <c r="A79" s="167"/>
      <c r="B79" s="140" t="s">
        <v>63</v>
      </c>
      <c r="C79" s="83" t="s">
        <v>24</v>
      </c>
      <c r="D79" s="18" t="s">
        <v>46</v>
      </c>
      <c r="E79" s="16" t="s">
        <v>45</v>
      </c>
      <c r="F79" s="17" t="s">
        <v>47</v>
      </c>
      <c r="G79" s="171"/>
      <c r="H79" s="140" t="s">
        <v>63</v>
      </c>
      <c r="I79" s="83" t="s">
        <v>24</v>
      </c>
      <c r="J79" s="18" t="s">
        <v>46</v>
      </c>
      <c r="K79" s="16" t="s">
        <v>45</v>
      </c>
      <c r="L79" s="17" t="s">
        <v>47</v>
      </c>
      <c r="M79" s="171"/>
      <c r="N79" s="140" t="s">
        <v>63</v>
      </c>
      <c r="O79" s="83" t="s">
        <v>24</v>
      </c>
      <c r="P79" s="18" t="s">
        <v>46</v>
      </c>
      <c r="Q79" s="16" t="s">
        <v>45</v>
      </c>
      <c r="R79" s="17" t="s">
        <v>47</v>
      </c>
      <c r="S79" s="171"/>
      <c r="T79" s="140" t="s">
        <v>63</v>
      </c>
      <c r="U79" s="83" t="s">
        <v>24</v>
      </c>
      <c r="V79" s="18" t="s">
        <v>46</v>
      </c>
      <c r="W79" s="16" t="s">
        <v>45</v>
      </c>
      <c r="X79" s="17" t="s">
        <v>47</v>
      </c>
      <c r="Y79" s="171"/>
      <c r="Z79" s="140" t="s">
        <v>63</v>
      </c>
      <c r="AA79" s="83" t="s">
        <v>24</v>
      </c>
      <c r="AB79" s="18" t="s">
        <v>46</v>
      </c>
      <c r="AC79" s="16" t="s">
        <v>45</v>
      </c>
      <c r="AD79" s="17" t="s">
        <v>47</v>
      </c>
    </row>
    <row r="80" spans="1:32" s="151" customFormat="1" ht="12" customHeight="1" x14ac:dyDescent="0.2">
      <c r="A80" s="167"/>
      <c r="B80" s="165" t="s">
        <v>16</v>
      </c>
      <c r="C80" s="172">
        <v>80</v>
      </c>
      <c r="D80" s="182"/>
      <c r="E80" s="185"/>
      <c r="F80" s="186"/>
      <c r="G80" s="263"/>
      <c r="H80" s="165" t="s">
        <v>90</v>
      </c>
      <c r="I80" s="200">
        <v>30</v>
      </c>
      <c r="J80" s="182"/>
      <c r="K80" s="185"/>
      <c r="L80" s="186"/>
      <c r="M80" s="263"/>
      <c r="N80" s="133" t="s">
        <v>0</v>
      </c>
      <c r="O80" s="222">
        <v>80</v>
      </c>
      <c r="P80" s="182"/>
      <c r="Q80" s="185"/>
      <c r="R80" s="186"/>
      <c r="S80" s="263"/>
      <c r="T80" s="133" t="s">
        <v>0</v>
      </c>
      <c r="U80" s="222">
        <v>80</v>
      </c>
      <c r="V80" s="182"/>
      <c r="W80" s="185"/>
      <c r="X80" s="186"/>
      <c r="Y80" s="263"/>
      <c r="Z80" s="165" t="s">
        <v>113</v>
      </c>
      <c r="AA80" s="172">
        <v>40</v>
      </c>
      <c r="AB80" s="182"/>
      <c r="AC80" s="185"/>
      <c r="AD80" s="186"/>
    </row>
    <row r="81" spans="1:32" s="151" customFormat="1" ht="12" customHeight="1" x14ac:dyDescent="0.2">
      <c r="A81" s="167"/>
      <c r="B81" s="165" t="s">
        <v>2</v>
      </c>
      <c r="C81" s="172" t="s">
        <v>5</v>
      </c>
      <c r="D81" s="182"/>
      <c r="E81" s="185"/>
      <c r="F81" s="186"/>
      <c r="G81" s="263"/>
      <c r="H81" s="165" t="s">
        <v>7</v>
      </c>
      <c r="I81" s="200">
        <v>100</v>
      </c>
      <c r="J81" s="182"/>
      <c r="K81" s="185"/>
      <c r="L81" s="186"/>
      <c r="M81" s="263"/>
      <c r="N81" s="133" t="s">
        <v>3</v>
      </c>
      <c r="O81" s="222">
        <v>10</v>
      </c>
      <c r="P81" s="182"/>
      <c r="Q81" s="185"/>
      <c r="R81" s="186"/>
      <c r="S81" s="263"/>
      <c r="T81" s="133" t="s">
        <v>96</v>
      </c>
      <c r="U81" s="222">
        <v>30</v>
      </c>
      <c r="V81" s="182"/>
      <c r="W81" s="185"/>
      <c r="X81" s="186"/>
      <c r="Y81" s="263"/>
      <c r="Z81" s="165" t="s">
        <v>52</v>
      </c>
      <c r="AA81" s="172">
        <v>100</v>
      </c>
      <c r="AB81" s="182"/>
      <c r="AC81" s="185"/>
      <c r="AD81" s="186"/>
    </row>
    <row r="82" spans="1:32" s="151" customFormat="1" ht="12" customHeight="1" x14ac:dyDescent="0.2">
      <c r="A82" s="167"/>
      <c r="B82" s="165" t="s">
        <v>3</v>
      </c>
      <c r="C82" s="172">
        <v>5</v>
      </c>
      <c r="D82" s="182"/>
      <c r="E82" s="185"/>
      <c r="F82" s="186"/>
      <c r="G82" s="263"/>
      <c r="H82" s="165" t="s">
        <v>89</v>
      </c>
      <c r="I82" s="200">
        <v>100</v>
      </c>
      <c r="J82" s="182"/>
      <c r="K82" s="185"/>
      <c r="L82" s="186"/>
      <c r="M82" s="263"/>
      <c r="N82" s="133" t="s">
        <v>65</v>
      </c>
      <c r="O82" s="222">
        <v>5</v>
      </c>
      <c r="P82" s="182"/>
      <c r="Q82" s="185"/>
      <c r="R82" s="186"/>
      <c r="S82" s="263"/>
      <c r="T82" s="133" t="s">
        <v>95</v>
      </c>
      <c r="U82" s="222">
        <v>100</v>
      </c>
      <c r="V82" s="182"/>
      <c r="W82" s="185"/>
      <c r="X82" s="186"/>
      <c r="Y82" s="263"/>
      <c r="Z82" s="165" t="s">
        <v>2</v>
      </c>
      <c r="AA82" s="172" t="s">
        <v>5</v>
      </c>
      <c r="AB82" s="182"/>
      <c r="AC82" s="185"/>
      <c r="AD82" s="186"/>
    </row>
    <row r="83" spans="1:32" s="151" customFormat="1" ht="12" customHeight="1" x14ac:dyDescent="0.2">
      <c r="A83" s="167"/>
      <c r="B83" s="165" t="s">
        <v>65</v>
      </c>
      <c r="C83" s="172">
        <v>10</v>
      </c>
      <c r="D83" s="182"/>
      <c r="E83" s="185"/>
      <c r="F83" s="186"/>
      <c r="G83" s="263"/>
      <c r="H83" s="165" t="s">
        <v>2</v>
      </c>
      <c r="I83" s="200" t="s">
        <v>5</v>
      </c>
      <c r="J83" s="182"/>
      <c r="K83" s="185"/>
      <c r="L83" s="186"/>
      <c r="M83" s="263"/>
      <c r="N83" s="133" t="s">
        <v>13</v>
      </c>
      <c r="O83" s="222">
        <v>60</v>
      </c>
      <c r="P83" s="182"/>
      <c r="Q83" s="185"/>
      <c r="R83" s="186"/>
      <c r="S83" s="263"/>
      <c r="T83" s="133" t="s">
        <v>112</v>
      </c>
      <c r="U83" s="222" t="s">
        <v>5</v>
      </c>
      <c r="V83" s="182"/>
      <c r="W83" s="185"/>
      <c r="X83" s="186"/>
      <c r="Y83" s="263"/>
      <c r="Z83" s="165" t="s">
        <v>3</v>
      </c>
      <c r="AA83" s="172">
        <v>10</v>
      </c>
      <c r="AB83" s="182"/>
      <c r="AC83" s="185"/>
      <c r="AD83" s="186"/>
    </row>
    <row r="84" spans="1:32" s="151" customFormat="1" ht="12" customHeight="1" x14ac:dyDescent="0.2">
      <c r="A84" s="167"/>
      <c r="B84" s="165" t="s">
        <v>105</v>
      </c>
      <c r="C84" s="172">
        <v>40</v>
      </c>
      <c r="D84" s="182"/>
      <c r="E84" s="185"/>
      <c r="F84" s="186"/>
      <c r="G84" s="263"/>
      <c r="H84" s="165" t="s">
        <v>3</v>
      </c>
      <c r="I84" s="200">
        <v>5</v>
      </c>
      <c r="J84" s="182"/>
      <c r="K84" s="185"/>
      <c r="L84" s="186"/>
      <c r="M84" s="263"/>
      <c r="N84" s="133" t="s">
        <v>1</v>
      </c>
      <c r="O84" s="222">
        <v>30</v>
      </c>
      <c r="P84" s="182"/>
      <c r="Q84" s="185"/>
      <c r="R84" s="186"/>
      <c r="S84" s="263"/>
      <c r="T84" s="133" t="s">
        <v>3</v>
      </c>
      <c r="U84" s="222">
        <v>5</v>
      </c>
      <c r="V84" s="182"/>
      <c r="W84" s="185"/>
      <c r="X84" s="186"/>
      <c r="Y84" s="263"/>
      <c r="Z84" s="165" t="s">
        <v>65</v>
      </c>
      <c r="AA84" s="172">
        <v>5</v>
      </c>
      <c r="AB84" s="182"/>
      <c r="AC84" s="185"/>
      <c r="AD84" s="186"/>
    </row>
    <row r="85" spans="1:32" s="151" customFormat="1" ht="24" customHeight="1" x14ac:dyDescent="0.2">
      <c r="A85" s="167"/>
      <c r="B85" s="165" t="s">
        <v>106</v>
      </c>
      <c r="C85" s="172">
        <v>40</v>
      </c>
      <c r="D85" s="182"/>
      <c r="E85" s="185"/>
      <c r="F85" s="186"/>
      <c r="G85" s="263"/>
      <c r="H85" s="165" t="s">
        <v>65</v>
      </c>
      <c r="I85" s="200">
        <v>5</v>
      </c>
      <c r="J85" s="182"/>
      <c r="K85" s="185"/>
      <c r="L85" s="186"/>
      <c r="M85" s="263"/>
      <c r="N85" s="133" t="s">
        <v>2</v>
      </c>
      <c r="O85" s="222" t="s">
        <v>5</v>
      </c>
      <c r="P85" s="182"/>
      <c r="Q85" s="185"/>
      <c r="R85" s="186"/>
      <c r="S85" s="263"/>
      <c r="T85" s="133" t="s">
        <v>65</v>
      </c>
      <c r="U85" s="222">
        <v>3</v>
      </c>
      <c r="V85" s="182"/>
      <c r="W85" s="185"/>
      <c r="X85" s="186"/>
      <c r="Y85" s="263"/>
      <c r="Z85" s="165" t="s">
        <v>114</v>
      </c>
      <c r="AA85" s="172">
        <v>70</v>
      </c>
      <c r="AB85" s="182"/>
      <c r="AC85" s="185"/>
      <c r="AD85" s="186"/>
    </row>
    <row r="86" spans="1:32" s="151" customFormat="1" ht="12" customHeight="1" x14ac:dyDescent="0.2">
      <c r="A86" s="167"/>
      <c r="B86" s="165" t="s">
        <v>3</v>
      </c>
      <c r="C86" s="172">
        <v>5</v>
      </c>
      <c r="D86" s="182"/>
      <c r="E86" s="185"/>
      <c r="F86" s="186"/>
      <c r="G86" s="263"/>
      <c r="H86" s="165" t="s">
        <v>108</v>
      </c>
      <c r="I86" s="200">
        <v>60</v>
      </c>
      <c r="J86" s="182"/>
      <c r="K86" s="185"/>
      <c r="L86" s="186"/>
      <c r="M86" s="263"/>
      <c r="N86" s="133" t="s">
        <v>81</v>
      </c>
      <c r="O86" s="222">
        <v>5</v>
      </c>
      <c r="P86" s="182"/>
      <c r="Q86" s="185"/>
      <c r="R86" s="186"/>
      <c r="S86" s="263"/>
      <c r="T86" s="133" t="s">
        <v>86</v>
      </c>
      <c r="U86" s="222">
        <v>50</v>
      </c>
      <c r="V86" s="182"/>
      <c r="W86" s="185"/>
      <c r="X86" s="186"/>
      <c r="Y86" s="263"/>
      <c r="Z86" s="165" t="s">
        <v>2</v>
      </c>
      <c r="AA86" s="172" t="s">
        <v>5</v>
      </c>
      <c r="AB86" s="182"/>
      <c r="AC86" s="185"/>
      <c r="AD86" s="186"/>
    </row>
    <row r="87" spans="1:32" s="151" customFormat="1" ht="24" x14ac:dyDescent="0.2">
      <c r="A87" s="167"/>
      <c r="B87" s="165" t="s">
        <v>107</v>
      </c>
      <c r="C87" s="172">
        <v>200</v>
      </c>
      <c r="D87" s="182"/>
      <c r="E87" s="185"/>
      <c r="F87" s="186"/>
      <c r="G87" s="263"/>
      <c r="H87" s="165" t="s">
        <v>3</v>
      </c>
      <c r="I87" s="200">
        <v>5</v>
      </c>
      <c r="J87" s="182"/>
      <c r="K87" s="185"/>
      <c r="L87" s="186"/>
      <c r="M87" s="263"/>
      <c r="N87" s="133" t="s">
        <v>79</v>
      </c>
      <c r="O87" s="222">
        <v>5</v>
      </c>
      <c r="P87" s="182"/>
      <c r="Q87" s="185"/>
      <c r="R87" s="186"/>
      <c r="S87" s="263"/>
      <c r="T87" s="133" t="s">
        <v>116</v>
      </c>
      <c r="U87" s="222">
        <v>25</v>
      </c>
      <c r="V87" s="182"/>
      <c r="W87" s="185"/>
      <c r="X87" s="186"/>
      <c r="Y87" s="263"/>
      <c r="Z87" s="165" t="s">
        <v>3</v>
      </c>
      <c r="AA87" s="172">
        <v>5</v>
      </c>
      <c r="AB87" s="182"/>
      <c r="AC87" s="185"/>
      <c r="AD87" s="186"/>
    </row>
    <row r="88" spans="1:32" s="151" customFormat="1" ht="12" customHeight="1" x14ac:dyDescent="0.2">
      <c r="A88" s="167"/>
      <c r="B88" s="165" t="s">
        <v>1</v>
      </c>
      <c r="C88" s="172">
        <v>30</v>
      </c>
      <c r="D88" s="182"/>
      <c r="E88" s="185"/>
      <c r="F88" s="186"/>
      <c r="G88" s="263"/>
      <c r="H88" s="165" t="s">
        <v>4</v>
      </c>
      <c r="I88" s="200">
        <v>30</v>
      </c>
      <c r="J88" s="182"/>
      <c r="K88" s="185"/>
      <c r="L88" s="186"/>
      <c r="M88" s="263"/>
      <c r="N88" s="133" t="s">
        <v>3</v>
      </c>
      <c r="O88" s="222">
        <v>5</v>
      </c>
      <c r="P88" s="182"/>
      <c r="Q88" s="185"/>
      <c r="R88" s="186"/>
      <c r="S88" s="263"/>
      <c r="T88" s="133" t="s">
        <v>3</v>
      </c>
      <c r="U88" s="222">
        <v>5</v>
      </c>
      <c r="V88" s="182"/>
      <c r="W88" s="185"/>
      <c r="X88" s="186"/>
      <c r="Y88" s="263"/>
      <c r="Z88" s="165" t="s">
        <v>7</v>
      </c>
      <c r="AA88" s="172">
        <v>100</v>
      </c>
      <c r="AB88" s="182"/>
      <c r="AC88" s="185"/>
      <c r="AD88" s="186"/>
    </row>
    <row r="89" spans="1:32" s="151" customFormat="1" ht="12" customHeight="1" x14ac:dyDescent="0.2">
      <c r="A89" s="167"/>
      <c r="B89" s="165" t="s">
        <v>2</v>
      </c>
      <c r="C89" s="172" t="s">
        <v>5</v>
      </c>
      <c r="D89" s="182"/>
      <c r="E89" s="185"/>
      <c r="F89" s="186"/>
      <c r="G89" s="263"/>
      <c r="H89" s="165" t="s">
        <v>109</v>
      </c>
      <c r="I89" s="200">
        <v>20</v>
      </c>
      <c r="J89" s="182"/>
      <c r="K89" s="185"/>
      <c r="L89" s="186"/>
      <c r="M89" s="263"/>
      <c r="N89" s="133" t="s">
        <v>111</v>
      </c>
      <c r="O89" s="222">
        <v>100</v>
      </c>
      <c r="P89" s="182"/>
      <c r="Q89" s="185"/>
      <c r="R89" s="186"/>
      <c r="S89" s="263"/>
      <c r="T89" s="133" t="s">
        <v>11</v>
      </c>
      <c r="U89" s="222">
        <v>150</v>
      </c>
      <c r="V89" s="182"/>
      <c r="W89" s="185"/>
      <c r="X89" s="186"/>
      <c r="Y89" s="263"/>
      <c r="Z89" s="165" t="s">
        <v>2</v>
      </c>
      <c r="AA89" s="172" t="s">
        <v>5</v>
      </c>
      <c r="AB89" s="182"/>
      <c r="AC89" s="185"/>
      <c r="AD89" s="186"/>
    </row>
    <row r="90" spans="1:32" s="151" customFormat="1" ht="12" customHeight="1" x14ac:dyDescent="0.2">
      <c r="A90" s="167"/>
      <c r="B90" s="165" t="s">
        <v>3</v>
      </c>
      <c r="C90" s="172">
        <v>5</v>
      </c>
      <c r="D90" s="182"/>
      <c r="E90" s="185"/>
      <c r="F90" s="186"/>
      <c r="G90" s="263"/>
      <c r="H90" s="165" t="s">
        <v>110</v>
      </c>
      <c r="I90" s="200" t="s">
        <v>5</v>
      </c>
      <c r="J90" s="182"/>
      <c r="K90" s="185"/>
      <c r="L90" s="186"/>
      <c r="M90" s="263"/>
      <c r="N90" s="133" t="s">
        <v>3</v>
      </c>
      <c r="O90" s="222">
        <v>5</v>
      </c>
      <c r="P90" s="182"/>
      <c r="Q90" s="185"/>
      <c r="R90" s="186"/>
      <c r="S90" s="263"/>
      <c r="T90" s="133" t="s">
        <v>3</v>
      </c>
      <c r="U90" s="222">
        <v>5</v>
      </c>
      <c r="V90" s="182"/>
      <c r="W90" s="185"/>
      <c r="X90" s="186"/>
      <c r="Y90" s="263"/>
      <c r="Z90" s="165" t="s">
        <v>3</v>
      </c>
      <c r="AA90" s="172">
        <v>5</v>
      </c>
      <c r="AB90" s="182"/>
      <c r="AC90" s="185"/>
      <c r="AD90" s="186"/>
    </row>
    <row r="91" spans="1:32" s="151" customFormat="1" ht="12" customHeight="1" x14ac:dyDescent="0.2">
      <c r="A91" s="167"/>
      <c r="B91" s="165" t="s">
        <v>48</v>
      </c>
      <c r="C91" s="172">
        <v>30</v>
      </c>
      <c r="D91" s="182"/>
      <c r="E91" s="185"/>
      <c r="F91" s="186"/>
      <c r="G91" s="263"/>
      <c r="H91" s="165" t="s">
        <v>3</v>
      </c>
      <c r="I91" s="200">
        <v>10</v>
      </c>
      <c r="J91" s="182"/>
      <c r="K91" s="185"/>
      <c r="L91" s="186"/>
      <c r="M91" s="263"/>
      <c r="N91" s="133" t="s">
        <v>48</v>
      </c>
      <c r="O91" s="222">
        <v>50</v>
      </c>
      <c r="P91" s="182"/>
      <c r="Q91" s="185"/>
      <c r="R91" s="186"/>
      <c r="S91" s="263"/>
      <c r="T91" s="133" t="s">
        <v>73</v>
      </c>
      <c r="U91" s="222">
        <v>50</v>
      </c>
      <c r="V91" s="182"/>
      <c r="W91" s="185"/>
      <c r="X91" s="186"/>
      <c r="Y91" s="263"/>
      <c r="Z91" s="165" t="s">
        <v>48</v>
      </c>
      <c r="AA91" s="172">
        <v>30</v>
      </c>
      <c r="AB91" s="182"/>
      <c r="AC91" s="185"/>
      <c r="AD91" s="186"/>
    </row>
    <row r="92" spans="1:32" s="151" customFormat="1" ht="12" customHeight="1" x14ac:dyDescent="0.2">
      <c r="A92" s="167"/>
      <c r="B92" s="165" t="s">
        <v>15</v>
      </c>
      <c r="C92" s="172">
        <v>150</v>
      </c>
      <c r="D92" s="182"/>
      <c r="E92" s="185"/>
      <c r="F92" s="186"/>
      <c r="G92" s="263"/>
      <c r="H92" s="165" t="s">
        <v>48</v>
      </c>
      <c r="I92" s="200">
        <v>50</v>
      </c>
      <c r="J92" s="182"/>
      <c r="K92" s="185"/>
      <c r="L92" s="186"/>
      <c r="M92" s="263"/>
      <c r="N92" s="133" t="s">
        <v>8</v>
      </c>
      <c r="O92" s="222">
        <v>150</v>
      </c>
      <c r="P92" s="182"/>
      <c r="Q92" s="185"/>
      <c r="R92" s="186"/>
      <c r="S92" s="263"/>
      <c r="T92" s="133" t="s">
        <v>8</v>
      </c>
      <c r="U92" s="222">
        <v>150</v>
      </c>
      <c r="V92" s="182"/>
      <c r="W92" s="185"/>
      <c r="X92" s="186"/>
      <c r="Y92" s="263"/>
      <c r="Z92" s="165" t="s">
        <v>8</v>
      </c>
      <c r="AA92" s="172">
        <v>150</v>
      </c>
      <c r="AB92" s="182"/>
      <c r="AC92" s="185"/>
      <c r="AD92" s="186"/>
    </row>
    <row r="93" spans="1:32" s="151" customFormat="1" ht="12" customHeight="1" x14ac:dyDescent="0.2">
      <c r="A93" s="167"/>
      <c r="B93" s="165"/>
      <c r="C93" s="172"/>
      <c r="D93" s="182"/>
      <c r="E93" s="185"/>
      <c r="F93" s="186"/>
      <c r="G93" s="263"/>
      <c r="H93" s="165" t="s">
        <v>8</v>
      </c>
      <c r="I93" s="200">
        <v>150</v>
      </c>
      <c r="J93" s="182"/>
      <c r="K93" s="185"/>
      <c r="L93" s="186"/>
      <c r="M93" s="263"/>
      <c r="N93" s="133"/>
      <c r="O93" s="222"/>
      <c r="P93" s="182"/>
      <c r="Q93" s="185"/>
      <c r="R93" s="186"/>
      <c r="S93" s="263"/>
      <c r="T93" s="133"/>
      <c r="U93" s="222"/>
      <c r="V93" s="182"/>
      <c r="W93" s="185"/>
      <c r="X93" s="186"/>
      <c r="Y93" s="263"/>
      <c r="Z93" s="165"/>
      <c r="AA93" s="172"/>
      <c r="AB93" s="182"/>
      <c r="AC93" s="185"/>
      <c r="AD93" s="186"/>
    </row>
    <row r="94" spans="1:32" s="151" customFormat="1" ht="12" customHeight="1" x14ac:dyDescent="0.2">
      <c r="A94" s="167"/>
      <c r="B94" s="130"/>
      <c r="C94" s="229"/>
      <c r="D94" s="225"/>
      <c r="E94" s="226"/>
      <c r="F94" s="227"/>
      <c r="G94" s="263"/>
      <c r="H94" s="130"/>
      <c r="I94" s="264"/>
      <c r="J94" s="225"/>
      <c r="K94" s="226"/>
      <c r="L94" s="227"/>
      <c r="M94" s="263"/>
      <c r="N94" s="130"/>
      <c r="O94" s="264"/>
      <c r="P94" s="225"/>
      <c r="Q94" s="226"/>
      <c r="R94" s="227"/>
      <c r="S94" s="263"/>
      <c r="T94" s="86"/>
      <c r="U94" s="229"/>
      <c r="V94" s="225"/>
      <c r="W94" s="226"/>
      <c r="X94" s="227"/>
      <c r="Y94" s="263"/>
      <c r="Z94" s="130"/>
      <c r="AA94" s="229"/>
      <c r="AB94" s="225"/>
      <c r="AC94" s="226"/>
      <c r="AD94" s="227"/>
    </row>
    <row r="95" spans="1:32" s="151" customFormat="1" ht="13.5" customHeight="1" x14ac:dyDescent="0.2">
      <c r="A95" s="230"/>
      <c r="B95" s="22" t="s">
        <v>59</v>
      </c>
      <c r="C95" s="202">
        <f>SUM(C80:C94)</f>
        <v>595</v>
      </c>
      <c r="D95" s="265">
        <f>SUM(D80:D94)</f>
        <v>0</v>
      </c>
      <c r="E95" s="204">
        <f>SUM(E80:E94)</f>
        <v>0</v>
      </c>
      <c r="F95" s="205">
        <f>SUM(F80:F94)</f>
        <v>0</v>
      </c>
      <c r="G95" s="266"/>
      <c r="I95" s="202">
        <f>SUM(I80:I94)</f>
        <v>565</v>
      </c>
      <c r="J95" s="267">
        <f>SUM(J80:J94)</f>
        <v>0</v>
      </c>
      <c r="K95" s="268">
        <f>SUM(K80:K94)</f>
        <v>0</v>
      </c>
      <c r="L95" s="269">
        <f>SUM(L80:L94)</f>
        <v>0</v>
      </c>
      <c r="M95" s="230"/>
      <c r="O95" s="253">
        <f>SUM(O80:O94)</f>
        <v>505</v>
      </c>
      <c r="P95" s="203">
        <f>SUM(P80:P94)</f>
        <v>0</v>
      </c>
      <c r="Q95" s="204">
        <f>SUM(Q80:Q94)</f>
        <v>0</v>
      </c>
      <c r="R95" s="205">
        <f>SUM(R80:R94)</f>
        <v>0</v>
      </c>
      <c r="S95" s="230"/>
      <c r="U95" s="253">
        <f>SUM(U80:U94)</f>
        <v>653</v>
      </c>
      <c r="V95" s="203">
        <f>SUM(V80:V94)</f>
        <v>0</v>
      </c>
      <c r="W95" s="204">
        <f>SUM(W80:W94)</f>
        <v>0</v>
      </c>
      <c r="X95" s="205">
        <f>SUM(X80:X94)</f>
        <v>0</v>
      </c>
      <c r="Y95" s="230"/>
      <c r="AA95" s="253">
        <f>SUM(AA80:AA94)</f>
        <v>515</v>
      </c>
      <c r="AB95" s="203">
        <f>SUM(AB80:AB94)</f>
        <v>0</v>
      </c>
      <c r="AC95" s="204">
        <f>SUM(AC80:AC94)</f>
        <v>0</v>
      </c>
      <c r="AD95" s="205">
        <f>SUM(AD80:AD94)</f>
        <v>0</v>
      </c>
      <c r="AF95" s="349"/>
    </row>
    <row r="96" spans="1:32" s="151" customFormat="1" x14ac:dyDescent="0.2">
      <c r="A96" s="230"/>
      <c r="C96" s="216"/>
      <c r="G96" s="230"/>
      <c r="M96" s="230"/>
      <c r="S96" s="230"/>
      <c r="U96" s="216"/>
      <c r="Y96" s="230"/>
    </row>
    <row r="97" spans="1:32" s="151" customFormat="1" x14ac:dyDescent="0.2">
      <c r="A97" s="230"/>
      <c r="C97" s="216"/>
      <c r="G97" s="230"/>
      <c r="M97" s="230"/>
      <c r="S97" s="230"/>
      <c r="U97" s="216"/>
      <c r="Y97" s="230"/>
    </row>
    <row r="98" spans="1:32" s="151" customFormat="1" x14ac:dyDescent="0.2">
      <c r="A98" s="230"/>
      <c r="C98" s="216"/>
      <c r="G98" s="230"/>
      <c r="M98" s="230"/>
      <c r="S98" s="230"/>
      <c r="U98" s="216"/>
      <c r="Y98" s="230"/>
      <c r="AF98" s="349"/>
    </row>
    <row r="99" spans="1:32" s="151" customFormat="1" x14ac:dyDescent="0.2">
      <c r="A99" s="230"/>
      <c r="C99" s="216"/>
      <c r="G99" s="230"/>
      <c r="M99" s="230"/>
      <c r="S99" s="230"/>
      <c r="U99" s="216"/>
      <c r="Y99" s="230"/>
    </row>
    <row r="100" spans="1:32" s="151" customFormat="1" x14ac:dyDescent="0.2">
      <c r="A100" s="230"/>
      <c r="C100" s="216"/>
      <c r="G100" s="230"/>
      <c r="M100" s="230"/>
      <c r="S100" s="230"/>
      <c r="U100" s="216"/>
      <c r="Y100" s="230"/>
    </row>
    <row r="101" spans="1:32" s="151" customFormat="1" x14ac:dyDescent="0.2">
      <c r="A101" s="230"/>
      <c r="C101" s="216"/>
      <c r="G101" s="230"/>
      <c r="M101" s="230"/>
      <c r="S101" s="230"/>
      <c r="U101" s="216"/>
      <c r="Y101" s="230"/>
    </row>
    <row r="102" spans="1:32" s="151" customFormat="1" x14ac:dyDescent="0.2">
      <c r="A102" s="230"/>
      <c r="C102" s="216"/>
      <c r="G102" s="230"/>
      <c r="M102" s="230"/>
      <c r="S102" s="230"/>
      <c r="U102" s="216"/>
      <c r="Y102" s="230"/>
    </row>
    <row r="103" spans="1:32" s="151" customFormat="1" x14ac:dyDescent="0.2">
      <c r="A103" s="230"/>
      <c r="C103" s="216"/>
      <c r="G103" s="230"/>
      <c r="M103" s="230"/>
      <c r="S103" s="230"/>
      <c r="U103" s="216"/>
      <c r="Y103" s="230"/>
    </row>
    <row r="104" spans="1:32" s="151" customFormat="1" x14ac:dyDescent="0.2">
      <c r="A104" s="230"/>
      <c r="C104" s="216"/>
      <c r="G104" s="230"/>
      <c r="M104" s="230"/>
      <c r="S104" s="230"/>
      <c r="U104" s="216"/>
      <c r="Y104" s="230"/>
    </row>
    <row r="105" spans="1:32" s="151" customFormat="1" x14ac:dyDescent="0.2">
      <c r="A105" s="230"/>
      <c r="C105" s="216"/>
      <c r="G105" s="230"/>
      <c r="M105" s="230"/>
      <c r="S105" s="230"/>
      <c r="U105" s="216"/>
      <c r="Y105" s="230"/>
    </row>
    <row r="106" spans="1:32" s="151" customFormat="1" x14ac:dyDescent="0.2">
      <c r="A106" s="230"/>
      <c r="C106" s="216"/>
      <c r="G106" s="230"/>
      <c r="M106" s="230"/>
      <c r="S106" s="230"/>
      <c r="U106" s="216"/>
      <c r="Y106" s="230"/>
    </row>
    <row r="107" spans="1:32" s="151" customFormat="1" x14ac:dyDescent="0.2">
      <c r="A107" s="230"/>
      <c r="C107" s="216"/>
      <c r="G107" s="230"/>
      <c r="M107" s="230"/>
      <c r="S107" s="230"/>
      <c r="U107" s="216"/>
      <c r="Y107" s="230"/>
    </row>
    <row r="108" spans="1:32" s="151" customFormat="1" x14ac:dyDescent="0.2">
      <c r="A108" s="230"/>
      <c r="C108" s="216"/>
      <c r="G108" s="230"/>
      <c r="M108" s="230"/>
      <c r="S108" s="230"/>
      <c r="U108" s="216"/>
      <c r="Y108" s="230"/>
    </row>
    <row r="109" spans="1:32" s="151" customFormat="1" x14ac:dyDescent="0.2">
      <c r="A109" s="230"/>
      <c r="C109" s="216"/>
      <c r="G109" s="230"/>
      <c r="M109" s="230"/>
      <c r="S109" s="230"/>
      <c r="U109" s="216"/>
      <c r="Y109" s="230"/>
    </row>
    <row r="110" spans="1:32" s="151" customFormat="1" x14ac:dyDescent="0.2">
      <c r="A110" s="230"/>
      <c r="C110" s="216"/>
      <c r="G110" s="230"/>
      <c r="M110" s="230"/>
      <c r="S110" s="230"/>
      <c r="U110" s="216"/>
      <c r="Y110" s="230"/>
    </row>
    <row r="111" spans="1:32" s="151" customFormat="1" x14ac:dyDescent="0.2">
      <c r="A111" s="230"/>
      <c r="C111" s="216"/>
      <c r="G111" s="230"/>
      <c r="M111" s="230"/>
      <c r="S111" s="230"/>
      <c r="U111" s="216"/>
      <c r="Y111" s="230"/>
    </row>
    <row r="112" spans="1:32" s="151" customFormat="1" x14ac:dyDescent="0.2">
      <c r="A112" s="230"/>
      <c r="C112" s="216"/>
      <c r="G112" s="230"/>
      <c r="M112" s="230"/>
      <c r="S112" s="230"/>
      <c r="U112" s="216"/>
      <c r="Y112" s="230"/>
    </row>
    <row r="113" spans="1:25" s="151" customFormat="1" x14ac:dyDescent="0.2">
      <c r="A113" s="230"/>
      <c r="C113" s="216"/>
      <c r="G113" s="230"/>
      <c r="M113" s="230"/>
      <c r="S113" s="230"/>
      <c r="U113" s="216"/>
      <c r="Y113" s="230"/>
    </row>
    <row r="114" spans="1:25" s="151" customFormat="1" x14ac:dyDescent="0.2">
      <c r="A114" s="230"/>
      <c r="C114" s="216"/>
      <c r="G114" s="230"/>
      <c r="M114" s="230"/>
      <c r="S114" s="230"/>
      <c r="U114" s="216"/>
      <c r="Y114" s="230"/>
    </row>
    <row r="115" spans="1:25" s="151" customFormat="1" x14ac:dyDescent="0.2">
      <c r="A115" s="230"/>
      <c r="C115" s="216"/>
      <c r="G115" s="230"/>
      <c r="M115" s="230"/>
      <c r="S115" s="230"/>
      <c r="U115" s="216"/>
      <c r="Y115" s="230"/>
    </row>
  </sheetData>
  <mergeCells count="22">
    <mergeCell ref="Z27:AD27"/>
    <mergeCell ref="Z77:AD77"/>
    <mergeCell ref="B77:F77"/>
    <mergeCell ref="H77:L77"/>
    <mergeCell ref="N77:R77"/>
    <mergeCell ref="T77:X77"/>
    <mergeCell ref="Z1:AD1"/>
    <mergeCell ref="B50:F50"/>
    <mergeCell ref="H50:L50"/>
    <mergeCell ref="N50:R50"/>
    <mergeCell ref="T50:X50"/>
    <mergeCell ref="Z50:AD50"/>
    <mergeCell ref="B1:F1"/>
    <mergeCell ref="H1:L1"/>
    <mergeCell ref="B27:F27"/>
    <mergeCell ref="N1:R1"/>
    <mergeCell ref="T1:X1"/>
    <mergeCell ref="H27:L27"/>
    <mergeCell ref="N27:R27"/>
    <mergeCell ref="G15:G16"/>
    <mergeCell ref="M9:M10"/>
    <mergeCell ref="T27:X27"/>
  </mergeCells>
  <phoneticPr fontId="0" type="noConversion"/>
  <printOptions horizontalCentered="1"/>
  <pageMargins left="0" right="0" top="0.31496062992125984" bottom="0" header="0.11811023622047245" footer="0"/>
  <pageSetup paperSize="9" scale="84" orientation="landscape" r:id="rId1"/>
  <headerFooter alignWithMargins="0">
    <oddHeader>&amp;F</oddHeader>
    <oddFooter>&amp;A</oddFooter>
  </headerFooter>
  <rowBreaks count="1" manualBreakCount="1">
    <brk id="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AF86"/>
  <sheetViews>
    <sheetView tabSelected="1" topLeftCell="A43" zoomScaleNormal="100" workbookViewId="0">
      <selection activeCell="AD42" sqref="AD42"/>
    </sheetView>
  </sheetViews>
  <sheetFormatPr defaultRowHeight="13.5" x14ac:dyDescent="0.25"/>
  <cols>
    <col min="1" max="1" width="1.140625" style="136" customWidth="1"/>
    <col min="2" max="2" width="19.140625" style="13" customWidth="1"/>
    <col min="3" max="3" width="3.85546875" style="11" customWidth="1"/>
    <col min="4" max="4" width="3.5703125" customWidth="1"/>
    <col min="5" max="5" width="3.42578125" customWidth="1"/>
    <col min="6" max="6" width="3.5703125" customWidth="1"/>
    <col min="7" max="7" width="1.140625" style="44" customWidth="1"/>
    <col min="8" max="8" width="20.85546875" style="13" customWidth="1"/>
    <col min="9" max="9" width="4" style="11" customWidth="1"/>
    <col min="10" max="12" width="3.5703125" customWidth="1"/>
    <col min="13" max="13" width="0.85546875" style="44" customWidth="1"/>
    <col min="14" max="14" width="18.28515625" style="13" customWidth="1"/>
    <col min="15" max="15" width="4" style="11" customWidth="1"/>
    <col min="16" max="18" width="3.5703125" customWidth="1"/>
    <col min="19" max="19" width="0.85546875" style="44" customWidth="1"/>
    <col min="20" max="20" width="18.7109375" style="13" customWidth="1"/>
    <col min="21" max="21" width="4" style="11" customWidth="1"/>
    <col min="22" max="24" width="3.5703125" customWidth="1"/>
    <col min="25" max="25" width="0.85546875" style="44" customWidth="1"/>
    <col min="26" max="26" width="18.7109375" style="13" customWidth="1"/>
    <col min="27" max="27" width="4.140625" style="11" customWidth="1"/>
    <col min="28" max="30" width="3.5703125" customWidth="1"/>
    <col min="31" max="31" width="0.85546875" customWidth="1"/>
  </cols>
  <sheetData>
    <row r="1" spans="1:31" ht="15" customHeight="1" x14ac:dyDescent="0.25">
      <c r="B1" s="387" t="s">
        <v>50</v>
      </c>
      <c r="C1" s="388"/>
      <c r="D1" s="388"/>
      <c r="E1" s="388"/>
      <c r="F1" s="389"/>
      <c r="G1" s="50"/>
      <c r="H1" s="381" t="s">
        <v>26</v>
      </c>
      <c r="I1" s="382"/>
      <c r="J1" s="382"/>
      <c r="K1" s="382"/>
      <c r="L1" s="383"/>
      <c r="M1" s="50"/>
      <c r="N1" s="381" t="s">
        <v>27</v>
      </c>
      <c r="O1" s="382"/>
      <c r="P1" s="382"/>
      <c r="Q1" s="382"/>
      <c r="R1" s="383"/>
      <c r="S1" s="50"/>
      <c r="T1" s="381" t="s">
        <v>28</v>
      </c>
      <c r="U1" s="382"/>
      <c r="V1" s="382"/>
      <c r="W1" s="382"/>
      <c r="X1" s="383"/>
      <c r="Y1" s="50"/>
      <c r="Z1" s="381" t="s">
        <v>29</v>
      </c>
      <c r="AA1" s="382"/>
      <c r="AB1" s="382"/>
      <c r="AC1" s="382"/>
      <c r="AD1" s="383"/>
    </row>
    <row r="2" spans="1:31" s="6" customFormat="1" ht="3.75" customHeight="1" x14ac:dyDescent="0.3">
      <c r="A2" s="137"/>
      <c r="B2" s="12"/>
      <c r="C2" s="141"/>
      <c r="D2" s="5"/>
      <c r="E2" s="5"/>
      <c r="F2" s="5"/>
      <c r="G2" s="43"/>
      <c r="H2" s="12"/>
      <c r="I2" s="141"/>
      <c r="J2" s="5"/>
      <c r="K2" s="5"/>
      <c r="L2" s="5"/>
      <c r="M2" s="43"/>
      <c r="N2" s="12"/>
      <c r="O2" s="141"/>
      <c r="P2" s="5"/>
      <c r="Q2" s="5"/>
      <c r="R2" s="5"/>
      <c r="S2" s="43"/>
      <c r="T2" s="12"/>
      <c r="U2" s="141"/>
      <c r="V2" s="5"/>
      <c r="W2" s="5"/>
      <c r="X2" s="5"/>
      <c r="Y2" s="43"/>
      <c r="Z2" s="12"/>
      <c r="AA2" s="141"/>
      <c r="AB2" s="5"/>
      <c r="AC2" s="5"/>
      <c r="AD2" s="5"/>
    </row>
    <row r="3" spans="1:31" ht="55.5" customHeight="1" x14ac:dyDescent="0.2">
      <c r="B3" s="140" t="s">
        <v>63</v>
      </c>
      <c r="C3" s="83" t="s">
        <v>24</v>
      </c>
      <c r="D3" s="18" t="s">
        <v>46</v>
      </c>
      <c r="E3" s="16" t="s">
        <v>45</v>
      </c>
      <c r="F3" s="17" t="s">
        <v>47</v>
      </c>
      <c r="G3" s="45"/>
      <c r="H3" s="140" t="s">
        <v>63</v>
      </c>
      <c r="I3" s="83" t="s">
        <v>24</v>
      </c>
      <c r="J3" s="18" t="s">
        <v>46</v>
      </c>
      <c r="K3" s="16" t="s">
        <v>45</v>
      </c>
      <c r="L3" s="17" t="s">
        <v>47</v>
      </c>
      <c r="M3" s="45"/>
      <c r="N3" s="140" t="s">
        <v>63</v>
      </c>
      <c r="O3" s="83" t="s">
        <v>24</v>
      </c>
      <c r="P3" s="18" t="s">
        <v>46</v>
      </c>
      <c r="Q3" s="16" t="s">
        <v>45</v>
      </c>
      <c r="R3" s="17" t="s">
        <v>47</v>
      </c>
      <c r="S3" s="45"/>
      <c r="T3" s="140" t="s">
        <v>63</v>
      </c>
      <c r="U3" s="83" t="s">
        <v>24</v>
      </c>
      <c r="V3" s="18" t="s">
        <v>46</v>
      </c>
      <c r="W3" s="16" t="s">
        <v>45</v>
      </c>
      <c r="X3" s="17" t="s">
        <v>47</v>
      </c>
      <c r="Y3" s="45"/>
      <c r="Z3" s="140" t="s">
        <v>63</v>
      </c>
      <c r="AA3" s="83" t="s">
        <v>24</v>
      </c>
      <c r="AB3" s="18" t="s">
        <v>46</v>
      </c>
      <c r="AC3" s="16" t="s">
        <v>45</v>
      </c>
      <c r="AD3" s="17" t="s">
        <v>47</v>
      </c>
    </row>
    <row r="4" spans="1:31" ht="12.95" customHeight="1" x14ac:dyDescent="0.25">
      <c r="B4" s="165" t="s">
        <v>33</v>
      </c>
      <c r="C4" s="92">
        <v>120</v>
      </c>
      <c r="D4" s="104"/>
      <c r="E4" s="105"/>
      <c r="F4" s="106"/>
      <c r="G4" s="25"/>
      <c r="H4" s="165" t="s">
        <v>0</v>
      </c>
      <c r="I4" s="87">
        <v>80</v>
      </c>
      <c r="J4" s="53"/>
      <c r="K4" s="54"/>
      <c r="L4" s="51"/>
      <c r="M4" s="25"/>
      <c r="N4" s="165" t="s">
        <v>64</v>
      </c>
      <c r="O4" s="87">
        <v>80</v>
      </c>
      <c r="P4" s="53"/>
      <c r="Q4" s="54"/>
      <c r="R4" s="51"/>
      <c r="S4" s="25"/>
      <c r="T4" s="165" t="s">
        <v>0</v>
      </c>
      <c r="U4" s="87">
        <v>80</v>
      </c>
      <c r="V4" s="57"/>
      <c r="W4" s="58"/>
      <c r="X4" s="59"/>
      <c r="Y4" s="25"/>
      <c r="Z4" s="165" t="s">
        <v>4</v>
      </c>
      <c r="AA4" s="92">
        <v>20</v>
      </c>
      <c r="AB4" s="57"/>
      <c r="AC4" s="58"/>
      <c r="AD4" s="60"/>
      <c r="AE4" s="8"/>
    </row>
    <row r="5" spans="1:31" ht="13.5" customHeight="1" x14ac:dyDescent="0.25">
      <c r="B5" s="165" t="s">
        <v>12</v>
      </c>
      <c r="C5" s="92">
        <v>5</v>
      </c>
      <c r="D5" s="104"/>
      <c r="E5" s="105"/>
      <c r="F5" s="106"/>
      <c r="G5" s="25"/>
      <c r="H5" s="165" t="s">
        <v>32</v>
      </c>
      <c r="I5" s="87">
        <v>5</v>
      </c>
      <c r="J5" s="53"/>
      <c r="K5" s="54"/>
      <c r="L5" s="51"/>
      <c r="M5" s="25"/>
      <c r="N5" s="165" t="s">
        <v>19</v>
      </c>
      <c r="O5" s="87">
        <v>50</v>
      </c>
      <c r="P5" s="53"/>
      <c r="Q5" s="54"/>
      <c r="R5" s="51"/>
      <c r="S5" s="25"/>
      <c r="T5" s="165" t="s">
        <v>1</v>
      </c>
      <c r="U5" s="87">
        <v>50</v>
      </c>
      <c r="V5" s="57"/>
      <c r="W5" s="58"/>
      <c r="X5" s="59"/>
      <c r="Y5" s="25"/>
      <c r="Z5" s="165" t="s">
        <v>61</v>
      </c>
      <c r="AA5" s="92">
        <v>100</v>
      </c>
      <c r="AB5" s="57"/>
      <c r="AC5" s="58"/>
      <c r="AD5" s="60"/>
      <c r="AE5" s="8"/>
    </row>
    <row r="6" spans="1:31" ht="24" x14ac:dyDescent="0.25">
      <c r="B6" s="165" t="s">
        <v>91</v>
      </c>
      <c r="C6" s="92" t="s">
        <v>5</v>
      </c>
      <c r="D6" s="104"/>
      <c r="E6" s="105"/>
      <c r="F6" s="106"/>
      <c r="G6" s="25"/>
      <c r="H6" s="165" t="s">
        <v>9</v>
      </c>
      <c r="I6" s="87">
        <v>3</v>
      </c>
      <c r="J6" s="53"/>
      <c r="K6" s="54"/>
      <c r="L6" s="51"/>
      <c r="M6" s="25"/>
      <c r="N6" s="165" t="s">
        <v>118</v>
      </c>
      <c r="O6" s="87">
        <v>100</v>
      </c>
      <c r="P6" s="53"/>
      <c r="Q6" s="54"/>
      <c r="R6" s="51"/>
      <c r="S6" s="25"/>
      <c r="T6" s="165" t="s">
        <v>2</v>
      </c>
      <c r="U6" s="87" t="s">
        <v>5</v>
      </c>
      <c r="V6" s="57"/>
      <c r="W6" s="58"/>
      <c r="X6" s="59"/>
      <c r="Y6" s="25"/>
      <c r="Z6" s="165" t="s">
        <v>3</v>
      </c>
      <c r="AA6" s="92">
        <v>10</v>
      </c>
      <c r="AB6" s="57"/>
      <c r="AC6" s="58"/>
      <c r="AD6" s="60"/>
      <c r="AE6" s="8"/>
    </row>
    <row r="7" spans="1:31" ht="23.25" customHeight="1" x14ac:dyDescent="0.25">
      <c r="B7" s="165" t="s">
        <v>65</v>
      </c>
      <c r="C7" s="92">
        <v>5</v>
      </c>
      <c r="D7" s="104"/>
      <c r="E7" s="105"/>
      <c r="F7" s="106"/>
      <c r="G7" s="25"/>
      <c r="H7" s="165" t="s">
        <v>3</v>
      </c>
      <c r="I7" s="87">
        <v>5</v>
      </c>
      <c r="J7" s="53"/>
      <c r="K7" s="54"/>
      <c r="L7" s="51"/>
      <c r="M7" s="25"/>
      <c r="N7" s="165" t="s">
        <v>2</v>
      </c>
      <c r="O7" s="87" t="s">
        <v>5</v>
      </c>
      <c r="P7" s="53"/>
      <c r="Q7" s="54"/>
      <c r="R7" s="51"/>
      <c r="S7" s="25"/>
      <c r="T7" s="165" t="s">
        <v>3</v>
      </c>
      <c r="U7" s="87">
        <v>5</v>
      </c>
      <c r="V7" s="57"/>
      <c r="W7" s="58"/>
      <c r="X7" s="59"/>
      <c r="Y7" s="25"/>
      <c r="Z7" s="165" t="s">
        <v>121</v>
      </c>
      <c r="AA7" s="92">
        <v>70</v>
      </c>
      <c r="AB7" s="57"/>
      <c r="AC7" s="58"/>
      <c r="AD7" s="60"/>
      <c r="AE7" s="8"/>
    </row>
    <row r="8" spans="1:31" ht="12.95" customHeight="1" x14ac:dyDescent="0.25">
      <c r="B8" s="165" t="s">
        <v>105</v>
      </c>
      <c r="C8" s="92">
        <v>40</v>
      </c>
      <c r="D8" s="104"/>
      <c r="E8" s="105"/>
      <c r="F8" s="106"/>
      <c r="G8" s="25"/>
      <c r="H8" s="165" t="s">
        <v>65</v>
      </c>
      <c r="I8" s="87">
        <v>5</v>
      </c>
      <c r="J8" s="53"/>
      <c r="K8" s="54"/>
      <c r="L8" s="51"/>
      <c r="M8" s="25"/>
      <c r="N8" s="165" t="s">
        <v>3</v>
      </c>
      <c r="O8" s="87">
        <v>5</v>
      </c>
      <c r="P8" s="53"/>
      <c r="Q8" s="54"/>
      <c r="R8" s="51"/>
      <c r="S8" s="25"/>
      <c r="T8" s="165" t="s">
        <v>65</v>
      </c>
      <c r="U8" s="87">
        <v>5</v>
      </c>
      <c r="V8" s="57"/>
      <c r="W8" s="58"/>
      <c r="X8" s="59"/>
      <c r="Y8" s="25"/>
      <c r="Z8" s="165" t="s">
        <v>86</v>
      </c>
      <c r="AA8" s="92" t="s">
        <v>5</v>
      </c>
      <c r="AB8" s="57"/>
      <c r="AC8" s="58"/>
      <c r="AD8" s="60"/>
      <c r="AE8" s="8"/>
    </row>
    <row r="9" spans="1:31" ht="12.95" customHeight="1" x14ac:dyDescent="0.25">
      <c r="B9" s="165" t="s">
        <v>106</v>
      </c>
      <c r="C9" s="92">
        <v>40</v>
      </c>
      <c r="D9" s="104"/>
      <c r="E9" s="105"/>
      <c r="F9" s="106"/>
      <c r="G9" s="26"/>
      <c r="H9" s="165" t="s">
        <v>34</v>
      </c>
      <c r="I9" s="87">
        <v>50</v>
      </c>
      <c r="J9" s="53"/>
      <c r="K9" s="54"/>
      <c r="L9" s="51"/>
      <c r="M9" s="25"/>
      <c r="N9" s="165" t="s">
        <v>65</v>
      </c>
      <c r="O9" s="87">
        <v>5</v>
      </c>
      <c r="P9" s="53"/>
      <c r="Q9" s="54"/>
      <c r="R9" s="51"/>
      <c r="S9" s="25"/>
      <c r="T9" s="165" t="s">
        <v>120</v>
      </c>
      <c r="U9" s="87">
        <v>40</v>
      </c>
      <c r="V9" s="57"/>
      <c r="W9" s="58"/>
      <c r="X9" s="59"/>
      <c r="Y9" s="25"/>
      <c r="Z9" s="165" t="s">
        <v>98</v>
      </c>
      <c r="AA9" s="92">
        <v>5</v>
      </c>
      <c r="AB9" s="57"/>
      <c r="AC9" s="58"/>
      <c r="AD9" s="60"/>
      <c r="AE9" s="8"/>
    </row>
    <row r="10" spans="1:31" ht="12.95" customHeight="1" x14ac:dyDescent="0.25">
      <c r="B10" s="165" t="s">
        <v>3</v>
      </c>
      <c r="C10" s="92">
        <v>5</v>
      </c>
      <c r="D10" s="104"/>
      <c r="E10" s="105"/>
      <c r="F10" s="106"/>
      <c r="G10" s="25"/>
      <c r="H10" s="165" t="s">
        <v>61</v>
      </c>
      <c r="I10" s="87">
        <v>150</v>
      </c>
      <c r="J10" s="53"/>
      <c r="K10" s="54"/>
      <c r="L10" s="51"/>
      <c r="M10" s="25"/>
      <c r="N10" s="165" t="s">
        <v>13</v>
      </c>
      <c r="O10" s="87">
        <v>60</v>
      </c>
      <c r="P10" s="53"/>
      <c r="Q10" s="54"/>
      <c r="R10" s="51"/>
      <c r="S10" s="25"/>
      <c r="T10" s="165" t="s">
        <v>107</v>
      </c>
      <c r="U10" s="87">
        <v>200</v>
      </c>
      <c r="V10" s="57"/>
      <c r="W10" s="58"/>
      <c r="X10" s="59"/>
      <c r="Y10" s="25"/>
      <c r="Z10" s="165" t="s">
        <v>3</v>
      </c>
      <c r="AA10" s="92">
        <v>10</v>
      </c>
      <c r="AB10" s="57"/>
      <c r="AC10" s="58"/>
      <c r="AD10" s="60"/>
      <c r="AE10" s="8"/>
    </row>
    <row r="11" spans="1:31" x14ac:dyDescent="0.25">
      <c r="B11" s="165" t="s">
        <v>4</v>
      </c>
      <c r="C11" s="92">
        <v>15</v>
      </c>
      <c r="D11" s="104"/>
      <c r="E11" s="105"/>
      <c r="F11" s="106"/>
      <c r="G11" s="25"/>
      <c r="H11" s="165" t="s">
        <v>32</v>
      </c>
      <c r="I11" s="87" t="s">
        <v>5</v>
      </c>
      <c r="J11" s="53"/>
      <c r="K11" s="54"/>
      <c r="L11" s="51"/>
      <c r="M11" s="25"/>
      <c r="N11" s="165" t="s">
        <v>81</v>
      </c>
      <c r="O11" s="87">
        <v>5</v>
      </c>
      <c r="P11" s="53"/>
      <c r="Q11" s="54"/>
      <c r="R11" s="51"/>
      <c r="S11" s="25"/>
      <c r="T11" s="165" t="s">
        <v>3</v>
      </c>
      <c r="U11" s="87">
        <v>5</v>
      </c>
      <c r="V11" s="57"/>
      <c r="W11" s="58"/>
      <c r="X11" s="59"/>
      <c r="Y11" s="25"/>
      <c r="Z11" s="165" t="s">
        <v>16</v>
      </c>
      <c r="AA11" s="92">
        <v>100</v>
      </c>
      <c r="AB11" s="57"/>
      <c r="AC11" s="58"/>
      <c r="AD11" s="60"/>
      <c r="AE11" s="8"/>
    </row>
    <row r="12" spans="1:31" ht="12.95" customHeight="1" x14ac:dyDescent="0.25">
      <c r="B12" s="165" t="s">
        <v>11</v>
      </c>
      <c r="C12" s="92">
        <v>20</v>
      </c>
      <c r="D12" s="104"/>
      <c r="E12" s="105"/>
      <c r="F12" s="106"/>
      <c r="G12" s="25"/>
      <c r="H12" s="165" t="s">
        <v>3</v>
      </c>
      <c r="I12" s="87">
        <v>5</v>
      </c>
      <c r="J12" s="53"/>
      <c r="K12" s="54"/>
      <c r="L12" s="51"/>
      <c r="M12" s="25"/>
      <c r="N12" s="165" t="s">
        <v>119</v>
      </c>
      <c r="O12" s="87" t="s">
        <v>5</v>
      </c>
      <c r="P12" s="53"/>
      <c r="Q12" s="54"/>
      <c r="R12" s="51"/>
      <c r="S12" s="25"/>
      <c r="T12" s="165" t="s">
        <v>48</v>
      </c>
      <c r="U12" s="87">
        <v>50</v>
      </c>
      <c r="V12" s="57"/>
      <c r="W12" s="58"/>
      <c r="X12" s="59"/>
      <c r="Y12" s="25"/>
      <c r="Z12" s="165" t="s">
        <v>3</v>
      </c>
      <c r="AA12" s="92">
        <v>5</v>
      </c>
      <c r="AB12" s="57"/>
      <c r="AC12" s="58"/>
      <c r="AD12" s="60"/>
      <c r="AE12" s="8"/>
    </row>
    <row r="13" spans="1:31" ht="12.95" customHeight="1" x14ac:dyDescent="0.25">
      <c r="B13" s="165" t="s">
        <v>117</v>
      </c>
      <c r="C13" s="92">
        <v>5</v>
      </c>
      <c r="D13" s="104"/>
      <c r="E13" s="105"/>
      <c r="F13" s="106"/>
      <c r="G13" s="25"/>
      <c r="H13" s="165" t="s">
        <v>48</v>
      </c>
      <c r="I13" s="87">
        <v>50</v>
      </c>
      <c r="J13" s="53"/>
      <c r="K13" s="54"/>
      <c r="L13" s="51"/>
      <c r="M13" s="25"/>
      <c r="N13" s="165" t="s">
        <v>3</v>
      </c>
      <c r="O13" s="87">
        <v>5</v>
      </c>
      <c r="P13" s="53"/>
      <c r="Q13" s="54"/>
      <c r="R13" s="51"/>
      <c r="S13" s="25"/>
      <c r="T13" s="165" t="s">
        <v>15</v>
      </c>
      <c r="U13" s="87">
        <v>150</v>
      </c>
      <c r="V13" s="57"/>
      <c r="W13" s="58"/>
      <c r="X13" s="59"/>
      <c r="Y13" s="25"/>
      <c r="Z13" s="165" t="s">
        <v>65</v>
      </c>
      <c r="AA13" s="92">
        <v>5</v>
      </c>
      <c r="AB13" s="57"/>
      <c r="AC13" s="58"/>
      <c r="AD13" s="60"/>
      <c r="AE13" s="8"/>
    </row>
    <row r="14" spans="1:31" ht="12.95" customHeight="1" x14ac:dyDescent="0.25">
      <c r="B14" s="165" t="s">
        <v>3</v>
      </c>
      <c r="C14" s="92">
        <v>5</v>
      </c>
      <c r="D14" s="104"/>
      <c r="E14" s="105"/>
      <c r="F14" s="106"/>
      <c r="G14" s="25"/>
      <c r="H14" s="165" t="s">
        <v>22</v>
      </c>
      <c r="I14" s="87">
        <v>125</v>
      </c>
      <c r="J14" s="53"/>
      <c r="K14" s="54"/>
      <c r="L14" s="51"/>
      <c r="M14" s="25"/>
      <c r="N14" s="165" t="s">
        <v>11</v>
      </c>
      <c r="O14" s="87">
        <v>100</v>
      </c>
      <c r="P14" s="53"/>
      <c r="Q14" s="54"/>
      <c r="R14" s="51"/>
      <c r="S14" s="25"/>
      <c r="T14" s="165"/>
      <c r="U14" s="87"/>
      <c r="V14" s="57"/>
      <c r="W14" s="58"/>
      <c r="X14" s="59"/>
      <c r="Y14" s="25"/>
      <c r="Z14" s="165" t="s">
        <v>73</v>
      </c>
      <c r="AA14" s="92">
        <v>40</v>
      </c>
      <c r="AB14" s="57"/>
      <c r="AC14" s="58"/>
      <c r="AD14" s="60"/>
      <c r="AE14" s="8"/>
    </row>
    <row r="15" spans="1:31" ht="12.95" customHeight="1" x14ac:dyDescent="0.25">
      <c r="B15" s="165" t="s">
        <v>48</v>
      </c>
      <c r="C15" s="92">
        <v>30</v>
      </c>
      <c r="D15" s="104"/>
      <c r="E15" s="105"/>
      <c r="F15" s="106"/>
      <c r="G15" s="25"/>
      <c r="H15" s="165"/>
      <c r="I15" s="87"/>
      <c r="J15" s="53"/>
      <c r="K15" s="54"/>
      <c r="L15" s="51"/>
      <c r="M15" s="25"/>
      <c r="N15" s="165" t="s">
        <v>3</v>
      </c>
      <c r="O15" s="87">
        <v>5</v>
      </c>
      <c r="P15" s="53"/>
      <c r="Q15" s="54"/>
      <c r="R15" s="51"/>
      <c r="S15" s="25"/>
      <c r="T15" s="165"/>
      <c r="U15" s="87"/>
      <c r="V15" s="57"/>
      <c r="W15" s="58"/>
      <c r="X15" s="59"/>
      <c r="Y15" s="25"/>
      <c r="Z15" s="165" t="s">
        <v>8</v>
      </c>
      <c r="AA15" s="92">
        <v>150</v>
      </c>
      <c r="AB15" s="57"/>
      <c r="AC15" s="58"/>
      <c r="AD15" s="60"/>
      <c r="AE15" s="8"/>
    </row>
    <row r="16" spans="1:31" ht="12.95" customHeight="1" x14ac:dyDescent="0.25">
      <c r="B16" s="165" t="s">
        <v>8</v>
      </c>
      <c r="C16" s="92">
        <v>150</v>
      </c>
      <c r="D16" s="104"/>
      <c r="E16" s="105"/>
      <c r="F16" s="106"/>
      <c r="G16" s="25"/>
      <c r="H16" s="165"/>
      <c r="I16" s="87"/>
      <c r="J16" s="53"/>
      <c r="K16" s="54"/>
      <c r="L16" s="51"/>
      <c r="M16" s="25"/>
      <c r="N16" s="165" t="s">
        <v>48</v>
      </c>
      <c r="O16" s="87">
        <v>50</v>
      </c>
      <c r="P16" s="53"/>
      <c r="Q16" s="54"/>
      <c r="R16" s="51"/>
      <c r="S16" s="25"/>
      <c r="T16" s="165"/>
      <c r="U16" s="87"/>
      <c r="V16" s="57"/>
      <c r="W16" s="58"/>
      <c r="X16" s="59"/>
      <c r="Y16" s="25"/>
      <c r="Z16" s="165"/>
      <c r="AA16" s="92"/>
      <c r="AB16" s="57"/>
      <c r="AC16" s="58"/>
      <c r="AD16" s="60"/>
      <c r="AE16" s="8"/>
    </row>
    <row r="17" spans="1:32" ht="12.95" customHeight="1" x14ac:dyDescent="0.25">
      <c r="B17" s="165"/>
      <c r="C17" s="92"/>
      <c r="D17" s="104"/>
      <c r="E17" s="105"/>
      <c r="F17" s="106"/>
      <c r="G17" s="25"/>
      <c r="H17" s="128"/>
      <c r="I17" s="87"/>
      <c r="J17" s="53"/>
      <c r="K17" s="54"/>
      <c r="L17" s="51"/>
      <c r="M17" s="25"/>
      <c r="N17" s="165" t="s">
        <v>8</v>
      </c>
      <c r="O17" s="87">
        <v>150</v>
      </c>
      <c r="P17" s="53"/>
      <c r="Q17" s="54"/>
      <c r="R17" s="51"/>
      <c r="S17" s="25"/>
      <c r="T17" s="128"/>
      <c r="U17" s="87"/>
      <c r="V17" s="57"/>
      <c r="W17" s="58"/>
      <c r="X17" s="59"/>
      <c r="Y17" s="25"/>
      <c r="Z17" s="128"/>
      <c r="AA17" s="92"/>
      <c r="AB17" s="57"/>
      <c r="AC17" s="58"/>
      <c r="AD17" s="60"/>
      <c r="AE17" s="8"/>
    </row>
    <row r="18" spans="1:32" ht="12.95" customHeight="1" x14ac:dyDescent="0.25">
      <c r="B18" s="128"/>
      <c r="C18" s="92"/>
      <c r="D18" s="104"/>
      <c r="E18" s="105"/>
      <c r="F18" s="106"/>
      <c r="G18" s="25"/>
      <c r="H18" s="128"/>
      <c r="I18" s="92"/>
      <c r="J18" s="53"/>
      <c r="K18" s="54"/>
      <c r="L18" s="51"/>
      <c r="M18" s="25"/>
      <c r="N18" s="165"/>
      <c r="O18" s="87"/>
      <c r="P18" s="53"/>
      <c r="Q18" s="54"/>
      <c r="R18" s="51"/>
      <c r="S18" s="25"/>
      <c r="T18" s="129"/>
      <c r="U18" s="92"/>
      <c r="V18" s="57"/>
      <c r="W18" s="58"/>
      <c r="X18" s="59"/>
      <c r="Y18" s="25"/>
      <c r="Z18" s="128"/>
      <c r="AA18" s="92"/>
      <c r="AB18" s="57"/>
      <c r="AC18" s="58"/>
      <c r="AD18" s="60"/>
      <c r="AE18" s="8"/>
    </row>
    <row r="19" spans="1:32" ht="12.95" customHeight="1" x14ac:dyDescent="0.3">
      <c r="B19" s="130"/>
      <c r="C19" s="88"/>
      <c r="D19" s="107"/>
      <c r="E19" s="105"/>
      <c r="F19" s="109"/>
      <c r="G19" s="25"/>
      <c r="H19" s="130"/>
      <c r="I19" s="88"/>
      <c r="J19" s="53"/>
      <c r="K19" s="54"/>
      <c r="L19" s="51"/>
      <c r="M19" s="25"/>
      <c r="N19" s="165"/>
      <c r="O19" s="87"/>
      <c r="P19" s="53"/>
      <c r="Q19" s="54"/>
      <c r="R19" s="51"/>
      <c r="S19" s="25"/>
      <c r="T19" s="144"/>
      <c r="U19" s="91"/>
      <c r="V19" s="61"/>
      <c r="W19" s="62"/>
      <c r="X19" s="63"/>
      <c r="Y19" s="25"/>
      <c r="Z19" s="143"/>
      <c r="AA19" s="88"/>
      <c r="AB19" s="61"/>
      <c r="AC19" s="62"/>
      <c r="AD19" s="93"/>
      <c r="AE19" s="8"/>
    </row>
    <row r="20" spans="1:32" ht="14.25" customHeight="1" x14ac:dyDescent="0.25">
      <c r="B20" s="49" t="s">
        <v>59</v>
      </c>
      <c r="C20" s="65">
        <f>SUM(C4:C19)</f>
        <v>440</v>
      </c>
      <c r="D20" s="68">
        <f>SUM(D4:D19)</f>
        <v>0</v>
      </c>
      <c r="E20" s="69">
        <f>SUM(E4:E19)</f>
        <v>0</v>
      </c>
      <c r="F20" s="70">
        <f>SUM(F4:F19)</f>
        <v>0</v>
      </c>
      <c r="G20" s="25"/>
      <c r="H20" s="24"/>
      <c r="I20" s="94">
        <f>SUM(I4:I19)</f>
        <v>478</v>
      </c>
      <c r="J20" s="55">
        <f>SUM(J4:J19)</f>
        <v>0</v>
      </c>
      <c r="K20" s="55">
        <f>SUM(K4:K19)</f>
        <v>0</v>
      </c>
      <c r="L20" s="55">
        <f>SUM(L4:L19)</f>
        <v>0</v>
      </c>
      <c r="M20" s="25"/>
      <c r="N20" s="37"/>
      <c r="O20" s="56">
        <f>SUM(O4:O18)</f>
        <v>615</v>
      </c>
      <c r="P20" s="56">
        <f>SUM(P4:P19)</f>
        <v>0</v>
      </c>
      <c r="Q20" s="56">
        <f>SUM(Q4:Q19)</f>
        <v>0</v>
      </c>
      <c r="R20" s="56">
        <f>SUM(R4:R19)</f>
        <v>0</v>
      </c>
      <c r="S20" s="25"/>
      <c r="T20" s="127"/>
      <c r="U20" s="65">
        <f>SUM(U4:U19)</f>
        <v>585</v>
      </c>
      <c r="V20" s="64">
        <f>SUM(V4:V19)</f>
        <v>0</v>
      </c>
      <c r="W20" s="64">
        <f>SUM(W4:W19)</f>
        <v>0</v>
      </c>
      <c r="X20" s="64">
        <f>SUM(X4:X19)</f>
        <v>0</v>
      </c>
      <c r="Y20" s="25"/>
      <c r="Z20" s="37"/>
      <c r="AA20" s="65">
        <f>SUM(AA4:AA19)</f>
        <v>515</v>
      </c>
      <c r="AB20" s="65">
        <f>SUM(AB4:AB19)</f>
        <v>0</v>
      </c>
      <c r="AC20" s="65">
        <f>SUM(AC4:AC19)</f>
        <v>0</v>
      </c>
      <c r="AD20" s="65">
        <f>SUM(AD4:AD19)</f>
        <v>0</v>
      </c>
      <c r="AE20" s="8"/>
      <c r="AF20" s="350"/>
    </row>
    <row r="21" spans="1:32" ht="14.25" customHeight="1" x14ac:dyDescent="0.25">
      <c r="B21" s="15"/>
      <c r="C21" s="142"/>
      <c r="D21" s="2"/>
      <c r="E21" s="2"/>
      <c r="F21" s="2"/>
      <c r="G21" s="25"/>
      <c r="H21" s="23"/>
      <c r="I21" s="147"/>
      <c r="J21" s="9"/>
      <c r="K21" s="9"/>
      <c r="L21" s="3"/>
      <c r="M21" s="25"/>
      <c r="N21" s="15"/>
      <c r="O21" s="148"/>
      <c r="P21" s="7"/>
      <c r="Q21" s="7"/>
      <c r="R21" s="9"/>
      <c r="S21" s="25"/>
      <c r="T21" s="23"/>
      <c r="U21" s="147"/>
      <c r="V21" s="9"/>
      <c r="W21" s="9"/>
      <c r="X21" s="3"/>
      <c r="Y21" s="25"/>
      <c r="Z21" s="36"/>
      <c r="AA21" s="149"/>
      <c r="AB21" s="2"/>
      <c r="AC21" s="2"/>
      <c r="AD21" s="21"/>
      <c r="AE21" s="8"/>
    </row>
    <row r="22" spans="1:32" s="11" customFormat="1" ht="15" customHeight="1" x14ac:dyDescent="0.2">
      <c r="A22" s="138"/>
      <c r="B22" s="384" t="s">
        <v>51</v>
      </c>
      <c r="C22" s="385"/>
      <c r="D22" s="385"/>
      <c r="E22" s="385"/>
      <c r="F22" s="386"/>
      <c r="G22" s="82"/>
      <c r="H22" s="384" t="s">
        <v>26</v>
      </c>
      <c r="I22" s="385"/>
      <c r="J22" s="385"/>
      <c r="K22" s="385"/>
      <c r="L22" s="386"/>
      <c r="M22" s="82"/>
      <c r="N22" s="384" t="s">
        <v>27</v>
      </c>
      <c r="O22" s="385"/>
      <c r="P22" s="385"/>
      <c r="Q22" s="385"/>
      <c r="R22" s="386"/>
      <c r="S22" s="82"/>
      <c r="T22" s="384" t="s">
        <v>28</v>
      </c>
      <c r="U22" s="385"/>
      <c r="V22" s="385"/>
      <c r="W22" s="385"/>
      <c r="X22" s="386"/>
      <c r="Y22" s="82"/>
      <c r="Z22" s="384" t="s">
        <v>29</v>
      </c>
      <c r="AA22" s="385"/>
      <c r="AB22" s="385"/>
      <c r="AC22" s="385"/>
      <c r="AD22" s="386"/>
    </row>
    <row r="23" spans="1:32" s="4" customFormat="1" ht="3.75" customHeight="1" x14ac:dyDescent="0.3">
      <c r="A23" s="46"/>
      <c r="B23" s="20"/>
      <c r="C23" s="141"/>
      <c r="D23" s="20"/>
      <c r="E23" s="20"/>
      <c r="F23" s="20"/>
      <c r="G23" s="43"/>
      <c r="H23" s="5"/>
      <c r="I23" s="141"/>
      <c r="J23" s="5"/>
      <c r="K23" s="5"/>
      <c r="L23" s="5"/>
      <c r="M23" s="43"/>
      <c r="N23" s="5"/>
      <c r="O23" s="141"/>
      <c r="P23" s="5"/>
      <c r="Q23" s="5"/>
      <c r="R23" s="5"/>
      <c r="S23" s="43"/>
      <c r="T23" s="5"/>
      <c r="U23" s="141"/>
      <c r="V23" s="5"/>
      <c r="W23" s="5"/>
      <c r="X23" s="5"/>
      <c r="Y23" s="43"/>
      <c r="Z23" s="5"/>
      <c r="AA23" s="141"/>
      <c r="AB23" s="5"/>
      <c r="AC23" s="5"/>
      <c r="AD23" s="5"/>
    </row>
    <row r="24" spans="1:32" ht="51.75" customHeight="1" x14ac:dyDescent="0.2">
      <c r="B24" s="140" t="s">
        <v>63</v>
      </c>
      <c r="C24" s="83" t="s">
        <v>24</v>
      </c>
      <c r="D24" s="18" t="s">
        <v>46</v>
      </c>
      <c r="E24" s="16" t="s">
        <v>45</v>
      </c>
      <c r="F24" s="17" t="s">
        <v>47</v>
      </c>
      <c r="G24" s="45"/>
      <c r="H24" s="140" t="s">
        <v>63</v>
      </c>
      <c r="I24" s="83" t="s">
        <v>24</v>
      </c>
      <c r="J24" s="18" t="s">
        <v>46</v>
      </c>
      <c r="K24" s="16" t="s">
        <v>45</v>
      </c>
      <c r="L24" s="17" t="s">
        <v>47</v>
      </c>
      <c r="M24" s="45"/>
      <c r="N24" s="140" t="s">
        <v>63</v>
      </c>
      <c r="O24" s="83" t="s">
        <v>24</v>
      </c>
      <c r="P24" s="18" t="s">
        <v>46</v>
      </c>
      <c r="Q24" s="16" t="s">
        <v>45</v>
      </c>
      <c r="R24" s="17" t="s">
        <v>47</v>
      </c>
      <c r="S24" s="45"/>
      <c r="T24" s="140" t="s">
        <v>63</v>
      </c>
      <c r="U24" s="83" t="s">
        <v>24</v>
      </c>
      <c r="V24" s="18" t="s">
        <v>46</v>
      </c>
      <c r="W24" s="16" t="s">
        <v>45</v>
      </c>
      <c r="X24" s="17" t="s">
        <v>47</v>
      </c>
      <c r="Y24" s="45"/>
      <c r="Z24" s="140" t="s">
        <v>63</v>
      </c>
      <c r="AA24" s="83" t="s">
        <v>24</v>
      </c>
      <c r="AB24" s="18" t="s">
        <v>46</v>
      </c>
      <c r="AC24" s="16" t="s">
        <v>45</v>
      </c>
      <c r="AD24" s="17" t="s">
        <v>47</v>
      </c>
    </row>
    <row r="25" spans="1:32" ht="13.5" customHeight="1" x14ac:dyDescent="0.2">
      <c r="B25" s="134" t="s">
        <v>122</v>
      </c>
      <c r="C25" s="75">
        <v>120</v>
      </c>
      <c r="D25" s="57"/>
      <c r="E25" s="58"/>
      <c r="F25" s="59"/>
      <c r="G25" s="25"/>
      <c r="H25" s="133" t="s">
        <v>16</v>
      </c>
      <c r="I25" s="74">
        <v>80</v>
      </c>
      <c r="J25" s="57"/>
      <c r="K25" s="58"/>
      <c r="L25" s="59"/>
      <c r="M25" s="25"/>
      <c r="N25" s="165" t="s">
        <v>0</v>
      </c>
      <c r="O25" s="87">
        <v>80</v>
      </c>
      <c r="P25" s="53"/>
      <c r="Q25" s="54"/>
      <c r="R25" s="51"/>
      <c r="S25" s="25"/>
      <c r="T25" s="131" t="s">
        <v>127</v>
      </c>
      <c r="U25" s="91">
        <v>40</v>
      </c>
      <c r="V25" s="53"/>
      <c r="W25" s="54"/>
      <c r="X25" s="51"/>
      <c r="Y25" s="25"/>
      <c r="Z25" s="165" t="s">
        <v>62</v>
      </c>
      <c r="AA25" s="87">
        <v>80</v>
      </c>
      <c r="AB25" s="53"/>
      <c r="AC25" s="54"/>
      <c r="AD25" s="51"/>
    </row>
    <row r="26" spans="1:32" ht="24" x14ac:dyDescent="0.2">
      <c r="B26" s="134" t="s">
        <v>1</v>
      </c>
      <c r="C26" s="75">
        <v>50</v>
      </c>
      <c r="D26" s="57"/>
      <c r="E26" s="58"/>
      <c r="F26" s="59"/>
      <c r="G26" s="25"/>
      <c r="H26" s="133" t="s">
        <v>11</v>
      </c>
      <c r="I26" s="74">
        <v>100</v>
      </c>
      <c r="J26" s="57"/>
      <c r="K26" s="58"/>
      <c r="L26" s="59"/>
      <c r="M26" s="25"/>
      <c r="N26" s="165" t="s">
        <v>3</v>
      </c>
      <c r="O26" s="87">
        <v>10</v>
      </c>
      <c r="P26" s="53"/>
      <c r="Q26" s="54"/>
      <c r="R26" s="51"/>
      <c r="S26" s="25"/>
      <c r="T26" s="131" t="s">
        <v>128</v>
      </c>
      <c r="U26" s="91">
        <v>20</v>
      </c>
      <c r="V26" s="53"/>
      <c r="W26" s="54"/>
      <c r="X26" s="51"/>
      <c r="Y26" s="25"/>
      <c r="Z26" s="165" t="s">
        <v>1</v>
      </c>
      <c r="AA26" s="87">
        <v>50</v>
      </c>
      <c r="AB26" s="53"/>
      <c r="AC26" s="54"/>
      <c r="AD26" s="51"/>
    </row>
    <row r="27" spans="1:32" ht="14.25" customHeight="1" x14ac:dyDescent="0.2">
      <c r="B27" s="134" t="s">
        <v>2</v>
      </c>
      <c r="C27" s="75" t="s">
        <v>5</v>
      </c>
      <c r="D27" s="57"/>
      <c r="E27" s="58"/>
      <c r="F27" s="59"/>
      <c r="G27" s="25"/>
      <c r="H27" s="133" t="s">
        <v>2</v>
      </c>
      <c r="I27" s="74" t="s">
        <v>5</v>
      </c>
      <c r="J27" s="57"/>
      <c r="K27" s="58"/>
      <c r="L27" s="59"/>
      <c r="M27" s="25"/>
      <c r="N27" s="165" t="s">
        <v>65</v>
      </c>
      <c r="O27" s="87">
        <v>5</v>
      </c>
      <c r="P27" s="53"/>
      <c r="Q27" s="54"/>
      <c r="R27" s="51"/>
      <c r="S27" s="25"/>
      <c r="T27" s="131" t="s">
        <v>129</v>
      </c>
      <c r="U27" s="91">
        <v>20</v>
      </c>
      <c r="V27" s="53"/>
      <c r="W27" s="54"/>
      <c r="X27" s="51"/>
      <c r="Y27" s="25"/>
      <c r="Z27" s="165" t="s">
        <v>2</v>
      </c>
      <c r="AA27" s="87" t="s">
        <v>5</v>
      </c>
      <c r="AB27" s="53"/>
      <c r="AC27" s="54"/>
      <c r="AD27" s="51"/>
    </row>
    <row r="28" spans="1:32" ht="15" customHeight="1" x14ac:dyDescent="0.2">
      <c r="B28" s="134" t="s">
        <v>3</v>
      </c>
      <c r="C28" s="75">
        <v>5</v>
      </c>
      <c r="D28" s="57"/>
      <c r="E28" s="58"/>
      <c r="F28" s="59"/>
      <c r="G28" s="25"/>
      <c r="H28" s="133" t="s">
        <v>3</v>
      </c>
      <c r="I28" s="74">
        <v>5</v>
      </c>
      <c r="J28" s="57"/>
      <c r="K28" s="58"/>
      <c r="L28" s="59"/>
      <c r="M28" s="25"/>
      <c r="N28" s="165" t="s">
        <v>126</v>
      </c>
      <c r="O28" s="87">
        <v>70</v>
      </c>
      <c r="P28" s="53"/>
      <c r="Q28" s="54"/>
      <c r="R28" s="51"/>
      <c r="S28" s="25"/>
      <c r="T28" s="131" t="s">
        <v>58</v>
      </c>
      <c r="U28" s="91">
        <v>10</v>
      </c>
      <c r="V28" s="53"/>
      <c r="W28" s="54"/>
      <c r="X28" s="51"/>
      <c r="Y28" s="25"/>
      <c r="Z28" s="165" t="s">
        <v>79</v>
      </c>
      <c r="AA28" s="87">
        <v>20</v>
      </c>
      <c r="AB28" s="53"/>
      <c r="AC28" s="54"/>
      <c r="AD28" s="51"/>
    </row>
    <row r="29" spans="1:32" ht="13.5" customHeight="1" x14ac:dyDescent="0.2">
      <c r="B29" s="134" t="s">
        <v>65</v>
      </c>
      <c r="C29" s="75">
        <v>5</v>
      </c>
      <c r="D29" s="57"/>
      <c r="E29" s="58"/>
      <c r="F29" s="59"/>
      <c r="G29" s="25"/>
      <c r="H29" s="133" t="s">
        <v>65</v>
      </c>
      <c r="I29" s="74">
        <v>5</v>
      </c>
      <c r="J29" s="57"/>
      <c r="K29" s="58"/>
      <c r="L29" s="59"/>
      <c r="M29" s="25"/>
      <c r="N29" s="165" t="s">
        <v>55</v>
      </c>
      <c r="O29" s="87">
        <v>30</v>
      </c>
      <c r="P29" s="53"/>
      <c r="Q29" s="54"/>
      <c r="R29" s="51"/>
      <c r="S29" s="25"/>
      <c r="T29" s="131" t="s">
        <v>1</v>
      </c>
      <c r="U29" s="91">
        <v>10</v>
      </c>
      <c r="V29" s="53"/>
      <c r="W29" s="54"/>
      <c r="X29" s="51"/>
      <c r="Y29" s="25"/>
      <c r="Z29" s="165" t="s">
        <v>3</v>
      </c>
      <c r="AA29" s="87">
        <v>5</v>
      </c>
      <c r="AB29" s="53"/>
      <c r="AC29" s="54"/>
      <c r="AD29" s="51"/>
    </row>
    <row r="30" spans="1:32" ht="13.5" customHeight="1" x14ac:dyDescent="0.2">
      <c r="B30" s="134" t="s">
        <v>21</v>
      </c>
      <c r="C30" s="75">
        <v>40</v>
      </c>
      <c r="D30" s="57"/>
      <c r="E30" s="58"/>
      <c r="F30" s="59"/>
      <c r="G30" s="25"/>
      <c r="H30" s="133" t="s">
        <v>6</v>
      </c>
      <c r="I30" s="74">
        <v>60</v>
      </c>
      <c r="J30" s="57"/>
      <c r="K30" s="58"/>
      <c r="L30" s="59"/>
      <c r="M30" s="25"/>
      <c r="N30" s="165" t="s">
        <v>3</v>
      </c>
      <c r="O30" s="87">
        <v>5</v>
      </c>
      <c r="P30" s="53"/>
      <c r="Q30" s="54"/>
      <c r="R30" s="51"/>
      <c r="S30" s="25"/>
      <c r="T30" s="131" t="s">
        <v>3</v>
      </c>
      <c r="U30" s="91">
        <v>5</v>
      </c>
      <c r="V30" s="53"/>
      <c r="W30" s="54"/>
      <c r="X30" s="51"/>
      <c r="Y30" s="25"/>
      <c r="Z30" s="165" t="s">
        <v>65</v>
      </c>
      <c r="AA30" s="87">
        <v>5</v>
      </c>
      <c r="AB30" s="53"/>
      <c r="AC30" s="54"/>
      <c r="AD30" s="51"/>
    </row>
    <row r="31" spans="1:32" ht="12.75" customHeight="1" x14ac:dyDescent="0.2">
      <c r="B31" s="134" t="s">
        <v>4</v>
      </c>
      <c r="C31" s="75">
        <v>20</v>
      </c>
      <c r="D31" s="57"/>
      <c r="E31" s="58"/>
      <c r="F31" s="59"/>
      <c r="G31" s="25"/>
      <c r="H31" s="133" t="s">
        <v>123</v>
      </c>
      <c r="I31" s="74">
        <v>5</v>
      </c>
      <c r="J31" s="57"/>
      <c r="K31" s="58"/>
      <c r="L31" s="59"/>
      <c r="M31" s="25"/>
      <c r="N31" s="165" t="s">
        <v>48</v>
      </c>
      <c r="O31" s="87">
        <v>50</v>
      </c>
      <c r="P31" s="53"/>
      <c r="Q31" s="54"/>
      <c r="R31" s="51"/>
      <c r="S31" s="25"/>
      <c r="T31" s="131" t="s">
        <v>65</v>
      </c>
      <c r="U31" s="91">
        <v>5</v>
      </c>
      <c r="V31" s="53"/>
      <c r="W31" s="54"/>
      <c r="X31" s="51"/>
      <c r="Y31" s="25"/>
      <c r="Z31" s="165" t="s">
        <v>17</v>
      </c>
      <c r="AA31" s="87">
        <v>50</v>
      </c>
      <c r="AB31" s="53"/>
      <c r="AC31" s="54"/>
      <c r="AD31" s="51"/>
    </row>
    <row r="32" spans="1:32" ht="12.75" customHeight="1" x14ac:dyDescent="0.2">
      <c r="B32" s="134" t="s">
        <v>110</v>
      </c>
      <c r="C32" s="75">
        <v>10</v>
      </c>
      <c r="D32" s="57"/>
      <c r="E32" s="58"/>
      <c r="F32" s="59"/>
      <c r="G32" s="25"/>
      <c r="H32" s="133" t="s">
        <v>124</v>
      </c>
      <c r="I32" s="74" t="s">
        <v>5</v>
      </c>
      <c r="J32" s="57"/>
      <c r="K32" s="58"/>
      <c r="L32" s="59"/>
      <c r="M32" s="25"/>
      <c r="N32" s="165" t="s">
        <v>22</v>
      </c>
      <c r="O32" s="87">
        <v>125</v>
      </c>
      <c r="P32" s="53"/>
      <c r="Q32" s="54"/>
      <c r="R32" s="51"/>
      <c r="S32" s="25"/>
      <c r="T32" s="131" t="s">
        <v>13</v>
      </c>
      <c r="U32" s="91">
        <v>60</v>
      </c>
      <c r="V32" s="53"/>
      <c r="W32" s="54"/>
      <c r="X32" s="51"/>
      <c r="Y32" s="25"/>
      <c r="Z32" s="165" t="s">
        <v>11</v>
      </c>
      <c r="AA32" s="87">
        <v>100</v>
      </c>
      <c r="AB32" s="53"/>
      <c r="AC32" s="54"/>
      <c r="AD32" s="51"/>
    </row>
    <row r="33" spans="1:32" ht="12.75" customHeight="1" x14ac:dyDescent="0.2">
      <c r="B33" s="134" t="s">
        <v>3</v>
      </c>
      <c r="C33" s="75">
        <v>10</v>
      </c>
      <c r="D33" s="57"/>
      <c r="E33" s="58"/>
      <c r="F33" s="59"/>
      <c r="G33" s="25"/>
      <c r="H33" s="271" t="s">
        <v>125</v>
      </c>
      <c r="I33" s="74" t="s">
        <v>5</v>
      </c>
      <c r="J33" s="57"/>
      <c r="K33" s="58"/>
      <c r="L33" s="59"/>
      <c r="M33" s="25"/>
      <c r="N33" s="165"/>
      <c r="O33" s="87"/>
      <c r="P33" s="53"/>
      <c r="Q33" s="54"/>
      <c r="R33" s="51"/>
      <c r="S33" s="25"/>
      <c r="T33" s="131" t="s">
        <v>2</v>
      </c>
      <c r="U33" s="91" t="s">
        <v>5</v>
      </c>
      <c r="V33" s="53"/>
      <c r="W33" s="54"/>
      <c r="X33" s="51"/>
      <c r="Y33" s="25"/>
      <c r="Z33" s="165" t="s">
        <v>3</v>
      </c>
      <c r="AA33" s="87">
        <v>5</v>
      </c>
      <c r="AB33" s="53"/>
      <c r="AC33" s="54"/>
      <c r="AD33" s="51"/>
    </row>
    <row r="34" spans="1:32" x14ac:dyDescent="0.2">
      <c r="B34" s="134" t="s">
        <v>48</v>
      </c>
      <c r="C34" s="75">
        <v>50</v>
      </c>
      <c r="D34" s="57"/>
      <c r="E34" s="58"/>
      <c r="F34" s="59"/>
      <c r="G34" s="25"/>
      <c r="H34" s="133" t="s">
        <v>1</v>
      </c>
      <c r="I34" s="74">
        <v>30</v>
      </c>
      <c r="J34" s="57"/>
      <c r="K34" s="58"/>
      <c r="L34" s="59"/>
      <c r="M34" s="25"/>
      <c r="N34" s="165"/>
      <c r="O34" s="87"/>
      <c r="P34" s="53"/>
      <c r="Q34" s="54"/>
      <c r="R34" s="51"/>
      <c r="S34" s="25"/>
      <c r="T34" s="131" t="s">
        <v>3</v>
      </c>
      <c r="U34" s="91">
        <v>5</v>
      </c>
      <c r="V34" s="53"/>
      <c r="W34" s="54"/>
      <c r="X34" s="51"/>
      <c r="Y34" s="25"/>
      <c r="Z34" s="165" t="s">
        <v>73</v>
      </c>
      <c r="AA34" s="87">
        <v>50</v>
      </c>
      <c r="AB34" s="53"/>
      <c r="AC34" s="54"/>
      <c r="AD34" s="51"/>
    </row>
    <row r="35" spans="1:32" x14ac:dyDescent="0.2">
      <c r="B35" s="134" t="s">
        <v>8</v>
      </c>
      <c r="C35" s="75">
        <v>150</v>
      </c>
      <c r="D35" s="57"/>
      <c r="E35" s="58"/>
      <c r="F35" s="59"/>
      <c r="G35" s="25"/>
      <c r="H35" s="133" t="s">
        <v>3</v>
      </c>
      <c r="I35" s="74">
        <v>5</v>
      </c>
      <c r="J35" s="57"/>
      <c r="K35" s="58"/>
      <c r="L35" s="59"/>
      <c r="M35" s="25"/>
      <c r="N35" s="128"/>
      <c r="O35" s="87"/>
      <c r="P35" s="53"/>
      <c r="Q35" s="54"/>
      <c r="R35" s="51"/>
      <c r="S35" s="25"/>
      <c r="T35" s="131" t="s">
        <v>7</v>
      </c>
      <c r="U35" s="91">
        <v>150</v>
      </c>
      <c r="V35" s="53"/>
      <c r="W35" s="54"/>
      <c r="X35" s="51"/>
      <c r="Y35" s="25"/>
      <c r="Z35" s="165" t="s">
        <v>31</v>
      </c>
      <c r="AA35" s="87">
        <v>50</v>
      </c>
      <c r="AB35" s="53"/>
      <c r="AC35" s="54"/>
      <c r="AD35" s="51"/>
    </row>
    <row r="36" spans="1:32" ht="13.5" customHeight="1" x14ac:dyDescent="0.2">
      <c r="B36" s="134"/>
      <c r="C36" s="75"/>
      <c r="D36" s="57"/>
      <c r="E36" s="58"/>
      <c r="F36" s="59"/>
      <c r="G36" s="25"/>
      <c r="H36" s="133" t="s">
        <v>19</v>
      </c>
      <c r="I36" s="74">
        <v>200</v>
      </c>
      <c r="J36" s="57"/>
      <c r="K36" s="58"/>
      <c r="L36" s="59"/>
      <c r="M36" s="25"/>
      <c r="N36" s="128"/>
      <c r="O36" s="87"/>
      <c r="P36" s="53"/>
      <c r="Q36" s="54"/>
      <c r="R36" s="51"/>
      <c r="S36" s="25"/>
      <c r="T36" s="131" t="s">
        <v>2</v>
      </c>
      <c r="U36" s="91" t="s">
        <v>5</v>
      </c>
      <c r="V36" s="53"/>
      <c r="W36" s="54"/>
      <c r="X36" s="51"/>
      <c r="Y36" s="25"/>
      <c r="Z36" s="165"/>
      <c r="AA36" s="87"/>
      <c r="AB36" s="53"/>
      <c r="AC36" s="54"/>
      <c r="AD36" s="51"/>
    </row>
    <row r="37" spans="1:32" x14ac:dyDescent="0.2">
      <c r="B37" s="133"/>
      <c r="C37" s="74"/>
      <c r="D37" s="57"/>
      <c r="E37" s="58"/>
      <c r="F37" s="59"/>
      <c r="G37" s="25"/>
      <c r="H37" s="133" t="s">
        <v>2</v>
      </c>
      <c r="I37" s="74" t="s">
        <v>5</v>
      </c>
      <c r="J37" s="57"/>
      <c r="K37" s="58"/>
      <c r="L37" s="59"/>
      <c r="M37" s="25"/>
      <c r="N37" s="128"/>
      <c r="O37" s="87"/>
      <c r="P37" s="53"/>
      <c r="Q37" s="54"/>
      <c r="R37" s="51"/>
      <c r="S37" s="25"/>
      <c r="T37" s="131" t="s">
        <v>3</v>
      </c>
      <c r="U37" s="91">
        <v>5</v>
      </c>
      <c r="V37" s="53"/>
      <c r="W37" s="54"/>
      <c r="X37" s="51"/>
      <c r="Y37" s="25"/>
      <c r="Z37" s="128"/>
      <c r="AA37" s="87"/>
      <c r="AB37" s="53"/>
      <c r="AC37" s="54"/>
      <c r="AD37" s="51"/>
    </row>
    <row r="38" spans="1:32" x14ac:dyDescent="0.2">
      <c r="B38" s="133"/>
      <c r="C38" s="74"/>
      <c r="D38" s="57"/>
      <c r="E38" s="58"/>
      <c r="F38" s="59"/>
      <c r="G38" s="25"/>
      <c r="H38" s="133" t="s">
        <v>3</v>
      </c>
      <c r="I38" s="74">
        <v>5</v>
      </c>
      <c r="J38" s="57"/>
      <c r="K38" s="58"/>
      <c r="L38" s="59"/>
      <c r="M38" s="25"/>
      <c r="N38" s="165"/>
      <c r="O38" s="87"/>
      <c r="P38" s="53"/>
      <c r="Q38" s="54"/>
      <c r="R38" s="51"/>
      <c r="S38" s="25"/>
      <c r="T38" s="131" t="s">
        <v>48</v>
      </c>
      <c r="U38" s="91">
        <v>50</v>
      </c>
      <c r="V38" s="53"/>
      <c r="W38" s="54"/>
      <c r="X38" s="51"/>
      <c r="Y38" s="25"/>
      <c r="Z38" s="165"/>
      <c r="AA38" s="87"/>
      <c r="AB38" s="53"/>
      <c r="AC38" s="54"/>
      <c r="AD38" s="51"/>
    </row>
    <row r="39" spans="1:32" x14ac:dyDescent="0.2">
      <c r="B39" s="133"/>
      <c r="C39" s="75"/>
      <c r="D39" s="57"/>
      <c r="E39" s="58"/>
      <c r="F39" s="59"/>
      <c r="G39" s="25"/>
      <c r="H39" s="133" t="s">
        <v>48</v>
      </c>
      <c r="I39" s="74">
        <v>50</v>
      </c>
      <c r="J39" s="57"/>
      <c r="K39" s="58"/>
      <c r="L39" s="59"/>
      <c r="M39" s="25"/>
      <c r="N39" s="128"/>
      <c r="O39" s="87"/>
      <c r="P39" s="53"/>
      <c r="Q39" s="54"/>
      <c r="R39" s="51"/>
      <c r="S39" s="25"/>
      <c r="T39" s="131" t="s">
        <v>8</v>
      </c>
      <c r="U39" s="91">
        <v>150</v>
      </c>
      <c r="V39" s="53"/>
      <c r="W39" s="54"/>
      <c r="X39" s="51"/>
      <c r="Y39" s="25"/>
      <c r="Z39" s="128"/>
      <c r="AA39" s="87"/>
      <c r="AB39" s="53"/>
      <c r="AC39" s="54"/>
      <c r="AD39" s="51"/>
    </row>
    <row r="40" spans="1:32" x14ac:dyDescent="0.2">
      <c r="B40" s="135"/>
      <c r="C40" s="76"/>
      <c r="D40" s="61"/>
      <c r="E40" s="62"/>
      <c r="F40" s="63"/>
      <c r="G40" s="25"/>
      <c r="H40" s="133" t="s">
        <v>8</v>
      </c>
      <c r="I40" s="74">
        <v>150</v>
      </c>
      <c r="J40" s="57"/>
      <c r="K40" s="58"/>
      <c r="L40" s="59"/>
      <c r="M40" s="25"/>
      <c r="N40" s="131"/>
      <c r="O40" s="90"/>
      <c r="P40" s="53"/>
      <c r="Q40" s="54"/>
      <c r="R40" s="51"/>
      <c r="S40" s="25"/>
      <c r="T40" s="131"/>
      <c r="U40" s="91"/>
      <c r="V40" s="53"/>
      <c r="W40" s="54"/>
      <c r="X40" s="51"/>
      <c r="Y40" s="25"/>
      <c r="Z40" s="128"/>
      <c r="AA40" s="87"/>
      <c r="AB40" s="53"/>
      <c r="AC40" s="54"/>
      <c r="AD40" s="51"/>
    </row>
    <row r="41" spans="1:32" ht="14.25" x14ac:dyDescent="0.2">
      <c r="B41" s="22" t="s">
        <v>59</v>
      </c>
      <c r="C41" s="67">
        <f>SUM(C25:C40)</f>
        <v>460</v>
      </c>
      <c r="D41" s="68">
        <f>SUM(D25:D40)</f>
        <v>0</v>
      </c>
      <c r="E41" s="69">
        <f>SUM(E25:E40)</f>
        <v>0</v>
      </c>
      <c r="F41" s="70">
        <f>SUM(F25:F40)</f>
        <v>0</v>
      </c>
      <c r="G41" s="25"/>
      <c r="H41" s="14"/>
      <c r="I41" s="65">
        <f>SUM(I25:I40)</f>
        <v>695</v>
      </c>
      <c r="J41" s="71">
        <f>SUM(J25:J40)</f>
        <v>0</v>
      </c>
      <c r="K41" s="72">
        <f>SUM(K25:K40)</f>
        <v>0</v>
      </c>
      <c r="L41" s="73">
        <f>SUM(L25:L40)</f>
        <v>0</v>
      </c>
      <c r="M41" s="25"/>
      <c r="N41" s="14"/>
      <c r="O41" s="65">
        <f>SUM(O25:O40)</f>
        <v>375</v>
      </c>
      <c r="P41" s="68">
        <f>SUM(P25:P40)</f>
        <v>0</v>
      </c>
      <c r="Q41" s="69">
        <f>SUM(Q25:Q40)</f>
        <v>0</v>
      </c>
      <c r="R41" s="70">
        <f>SUM(R25:R40)</f>
        <v>0</v>
      </c>
      <c r="S41" s="25"/>
      <c r="T41" s="14"/>
      <c r="U41" s="65">
        <f>SUM(U25:U40)</f>
        <v>530</v>
      </c>
      <c r="V41" s="68">
        <f>SUM(V25:V40)</f>
        <v>0</v>
      </c>
      <c r="W41" s="69">
        <f>SUM(W25:W40)</f>
        <v>0</v>
      </c>
      <c r="X41" s="70">
        <f>SUM(X25:X40)</f>
        <v>0</v>
      </c>
      <c r="Y41" s="25"/>
      <c r="Z41" s="14"/>
      <c r="AA41" s="65">
        <f>SUM(AA25:AA40)</f>
        <v>415</v>
      </c>
      <c r="AB41" s="68">
        <f>SUM(AB25:AB40)</f>
        <v>0</v>
      </c>
      <c r="AC41" s="69">
        <f>SUM(AC25:AC40)</f>
        <v>0</v>
      </c>
      <c r="AD41" s="70">
        <f>SUM(AD25:AD40)</f>
        <v>0</v>
      </c>
      <c r="AF41" s="350"/>
    </row>
    <row r="42" spans="1:32" ht="15.75" customHeight="1" x14ac:dyDescent="0.25">
      <c r="B42" s="19"/>
      <c r="C42" s="145"/>
      <c r="D42" s="1"/>
      <c r="E42" s="1"/>
      <c r="F42" s="272"/>
      <c r="H42" s="273"/>
      <c r="T42" s="19"/>
      <c r="U42" s="145"/>
      <c r="V42" s="1"/>
      <c r="W42" s="1"/>
      <c r="X42" s="1"/>
    </row>
    <row r="43" spans="1:32" x14ac:dyDescent="0.25">
      <c r="B43" s="99"/>
      <c r="C43" s="146"/>
      <c r="D43" s="97"/>
      <c r="E43" s="97"/>
      <c r="F43" s="97"/>
      <c r="G43" s="98"/>
      <c r="H43" s="99"/>
      <c r="I43" s="100"/>
      <c r="J43" s="97"/>
      <c r="K43" s="97"/>
      <c r="L43" s="97"/>
      <c r="M43" s="98"/>
      <c r="N43" s="96"/>
      <c r="O43" s="146"/>
      <c r="P43" s="97"/>
      <c r="Q43" s="97"/>
      <c r="R43" s="97"/>
    </row>
    <row r="44" spans="1:32" s="1" customFormat="1" ht="2.25" customHeight="1" x14ac:dyDescent="0.25">
      <c r="A44" s="139"/>
      <c r="B44" s="390"/>
      <c r="C44" s="390"/>
      <c r="D44" s="390"/>
      <c r="E44" s="390"/>
      <c r="G44" s="42"/>
      <c r="H44" s="19"/>
      <c r="I44" s="145"/>
      <c r="M44" s="42"/>
      <c r="N44" s="19"/>
      <c r="O44" s="145"/>
      <c r="S44" s="42"/>
      <c r="T44" s="19"/>
      <c r="U44" s="145"/>
      <c r="Y44" s="42"/>
      <c r="Z44" s="19"/>
      <c r="AA44" s="145"/>
    </row>
    <row r="45" spans="1:32" s="6" customFormat="1" ht="15" x14ac:dyDescent="0.25">
      <c r="A45" s="137"/>
      <c r="B45" s="384" t="s">
        <v>51</v>
      </c>
      <c r="C45" s="385"/>
      <c r="D45" s="385"/>
      <c r="E45" s="385"/>
      <c r="F45" s="386"/>
      <c r="G45" s="81"/>
      <c r="H45" s="381" t="s">
        <v>26</v>
      </c>
      <c r="I45" s="382"/>
      <c r="J45" s="382"/>
      <c r="K45" s="382"/>
      <c r="L45" s="383"/>
      <c r="M45" s="81"/>
      <c r="N45" s="381" t="s">
        <v>27</v>
      </c>
      <c r="O45" s="382"/>
      <c r="P45" s="382"/>
      <c r="Q45" s="382"/>
      <c r="R45" s="383"/>
      <c r="S45" s="81"/>
      <c r="T45" s="381" t="s">
        <v>28</v>
      </c>
      <c r="U45" s="382"/>
      <c r="V45" s="382"/>
      <c r="W45" s="382"/>
      <c r="X45" s="383"/>
      <c r="Y45" s="81"/>
      <c r="Z45" s="381" t="s">
        <v>29</v>
      </c>
      <c r="AA45" s="382"/>
      <c r="AB45" s="382"/>
      <c r="AC45" s="382"/>
      <c r="AD45" s="383"/>
    </row>
    <row r="46" spans="1:32" ht="3.75" customHeight="1" x14ac:dyDescent="0.3">
      <c r="B46" s="12"/>
      <c r="C46" s="141"/>
      <c r="D46" s="5"/>
      <c r="E46" s="5"/>
      <c r="F46" s="5"/>
      <c r="G46" s="43"/>
      <c r="H46" s="12"/>
      <c r="I46" s="141"/>
      <c r="J46" s="5"/>
      <c r="K46" s="5"/>
      <c r="L46" s="5"/>
      <c r="M46" s="43"/>
      <c r="N46" s="12"/>
      <c r="O46" s="141"/>
      <c r="P46" s="5"/>
      <c r="Q46" s="5"/>
      <c r="R46" s="5"/>
      <c r="S46" s="43"/>
      <c r="T46" s="12"/>
      <c r="U46" s="141"/>
      <c r="V46" s="5"/>
      <c r="W46" s="5"/>
      <c r="X46" s="5"/>
      <c r="Y46" s="43"/>
      <c r="Z46" s="12"/>
      <c r="AA46" s="141"/>
      <c r="AB46" s="5"/>
      <c r="AC46" s="5"/>
      <c r="AD46" s="5"/>
    </row>
    <row r="47" spans="1:32" ht="49.5" customHeight="1" x14ac:dyDescent="0.2">
      <c r="B47" s="140" t="s">
        <v>63</v>
      </c>
      <c r="C47" s="83" t="s">
        <v>24</v>
      </c>
      <c r="D47" s="18" t="s">
        <v>46</v>
      </c>
      <c r="E47" s="16" t="s">
        <v>45</v>
      </c>
      <c r="F47" s="17" t="s">
        <v>47</v>
      </c>
      <c r="G47" s="45"/>
      <c r="H47" s="140" t="s">
        <v>63</v>
      </c>
      <c r="I47" s="83" t="s">
        <v>24</v>
      </c>
      <c r="J47" s="18" t="s">
        <v>46</v>
      </c>
      <c r="K47" s="16" t="s">
        <v>45</v>
      </c>
      <c r="L47" s="17" t="s">
        <v>47</v>
      </c>
      <c r="M47" s="45"/>
      <c r="N47" s="140" t="s">
        <v>63</v>
      </c>
      <c r="O47" s="83" t="s">
        <v>24</v>
      </c>
      <c r="P47" s="18" t="s">
        <v>46</v>
      </c>
      <c r="Q47" s="16" t="s">
        <v>45</v>
      </c>
      <c r="R47" s="17" t="s">
        <v>47</v>
      </c>
      <c r="S47" s="45"/>
      <c r="T47" s="140" t="s">
        <v>63</v>
      </c>
      <c r="U47" s="83" t="s">
        <v>24</v>
      </c>
      <c r="V47" s="18" t="s">
        <v>46</v>
      </c>
      <c r="W47" s="16" t="s">
        <v>45</v>
      </c>
      <c r="X47" s="17" t="s">
        <v>47</v>
      </c>
      <c r="Y47" s="45"/>
      <c r="Z47" s="140" t="s">
        <v>63</v>
      </c>
      <c r="AA47" s="83" t="s">
        <v>24</v>
      </c>
      <c r="AB47" s="18" t="s">
        <v>46</v>
      </c>
      <c r="AC47" s="16" t="s">
        <v>45</v>
      </c>
      <c r="AD47" s="17" t="s">
        <v>47</v>
      </c>
    </row>
    <row r="48" spans="1:32" ht="14.1" customHeight="1" x14ac:dyDescent="0.2">
      <c r="B48" s="165" t="s">
        <v>0</v>
      </c>
      <c r="C48" s="87">
        <v>80</v>
      </c>
      <c r="D48" s="104"/>
      <c r="E48" s="105"/>
      <c r="F48" s="106"/>
      <c r="G48" s="25"/>
      <c r="H48" s="165" t="s">
        <v>16</v>
      </c>
      <c r="I48" s="87">
        <v>80</v>
      </c>
      <c r="J48" s="39"/>
      <c r="K48" s="40"/>
      <c r="L48" s="41"/>
      <c r="M48" s="25"/>
      <c r="N48" s="165" t="s">
        <v>0</v>
      </c>
      <c r="O48" s="87">
        <v>80</v>
      </c>
      <c r="P48" s="53"/>
      <c r="Q48" s="54"/>
      <c r="R48" s="51"/>
      <c r="S48" s="25"/>
      <c r="T48" s="129" t="s">
        <v>0</v>
      </c>
      <c r="U48" s="92">
        <v>80</v>
      </c>
      <c r="V48" s="57"/>
      <c r="W48" s="58"/>
      <c r="X48" s="59"/>
      <c r="Y48" s="25"/>
      <c r="Z48" s="131" t="s">
        <v>4</v>
      </c>
      <c r="AA48" s="91">
        <v>20</v>
      </c>
      <c r="AB48" s="84"/>
      <c r="AC48" s="54"/>
      <c r="AD48" s="51"/>
    </row>
    <row r="49" spans="2:32" ht="14.1" customHeight="1" x14ac:dyDescent="0.2">
      <c r="B49" s="165" t="s">
        <v>1</v>
      </c>
      <c r="C49" s="87">
        <v>50</v>
      </c>
      <c r="D49" s="104"/>
      <c r="E49" s="105"/>
      <c r="F49" s="106"/>
      <c r="G49" s="25"/>
      <c r="H49" s="165" t="s">
        <v>19</v>
      </c>
      <c r="I49" s="87">
        <v>100</v>
      </c>
      <c r="J49" s="39"/>
      <c r="K49" s="40"/>
      <c r="L49" s="41"/>
      <c r="M49" s="25"/>
      <c r="N49" s="165" t="s">
        <v>1</v>
      </c>
      <c r="O49" s="87">
        <v>30</v>
      </c>
      <c r="P49" s="53"/>
      <c r="Q49" s="54"/>
      <c r="R49" s="51"/>
      <c r="S49" s="25"/>
      <c r="T49" s="129" t="s">
        <v>3</v>
      </c>
      <c r="U49" s="92">
        <v>10</v>
      </c>
      <c r="V49" s="57"/>
      <c r="W49" s="58"/>
      <c r="X49" s="59"/>
      <c r="Y49" s="25"/>
      <c r="Z49" s="131" t="s">
        <v>11</v>
      </c>
      <c r="AA49" s="91">
        <v>50</v>
      </c>
      <c r="AB49" s="84"/>
      <c r="AC49" s="54"/>
      <c r="AD49" s="51"/>
    </row>
    <row r="50" spans="2:32" ht="14.1" customHeight="1" x14ac:dyDescent="0.2">
      <c r="B50" s="165" t="s">
        <v>130</v>
      </c>
      <c r="C50" s="87" t="s">
        <v>5</v>
      </c>
      <c r="D50" s="104"/>
      <c r="E50" s="105"/>
      <c r="F50" s="106"/>
      <c r="G50" s="25"/>
      <c r="H50" s="165" t="s">
        <v>2</v>
      </c>
      <c r="I50" s="87" t="s">
        <v>5</v>
      </c>
      <c r="J50" s="39"/>
      <c r="K50" s="40"/>
      <c r="L50" s="41"/>
      <c r="M50" s="25"/>
      <c r="N50" s="165" t="s">
        <v>126</v>
      </c>
      <c r="O50" s="87">
        <v>25</v>
      </c>
      <c r="P50" s="53"/>
      <c r="Q50" s="54"/>
      <c r="R50" s="51"/>
      <c r="S50" s="25"/>
      <c r="T50" s="129" t="s">
        <v>65</v>
      </c>
      <c r="U50" s="92">
        <v>5</v>
      </c>
      <c r="V50" s="57"/>
      <c r="W50" s="58"/>
      <c r="X50" s="59"/>
      <c r="Y50" s="25"/>
      <c r="Z50" s="131" t="s">
        <v>110</v>
      </c>
      <c r="AA50" s="91">
        <v>10</v>
      </c>
      <c r="AB50" s="84"/>
      <c r="AC50" s="54"/>
      <c r="AD50" s="51"/>
    </row>
    <row r="51" spans="2:32" ht="14.1" customHeight="1" x14ac:dyDescent="0.2">
      <c r="B51" s="165" t="s">
        <v>100</v>
      </c>
      <c r="C51" s="87" t="s">
        <v>5</v>
      </c>
      <c r="D51" s="104"/>
      <c r="E51" s="105"/>
      <c r="F51" s="106"/>
      <c r="G51" s="25"/>
      <c r="H51" s="165" t="s">
        <v>3</v>
      </c>
      <c r="I51" s="87">
        <v>5</v>
      </c>
      <c r="J51" s="39"/>
      <c r="K51" s="40"/>
      <c r="L51" s="41"/>
      <c r="M51" s="25"/>
      <c r="N51" s="165" t="s">
        <v>2</v>
      </c>
      <c r="O51" s="87" t="s">
        <v>5</v>
      </c>
      <c r="P51" s="53"/>
      <c r="Q51" s="54"/>
      <c r="R51" s="51"/>
      <c r="S51" s="25"/>
      <c r="T51" s="129" t="s">
        <v>133</v>
      </c>
      <c r="U51" s="92">
        <v>70</v>
      </c>
      <c r="V51" s="57"/>
      <c r="W51" s="58"/>
      <c r="X51" s="59"/>
      <c r="Y51" s="25"/>
      <c r="Z51" s="131" t="s">
        <v>79</v>
      </c>
      <c r="AA51" s="91">
        <v>10</v>
      </c>
      <c r="AB51" s="84"/>
      <c r="AC51" s="54"/>
      <c r="AD51" s="51"/>
    </row>
    <row r="52" spans="2:32" ht="21" customHeight="1" x14ac:dyDescent="0.2">
      <c r="B52" s="165" t="s">
        <v>3</v>
      </c>
      <c r="C52" s="87">
        <v>5</v>
      </c>
      <c r="D52" s="104"/>
      <c r="E52" s="105"/>
      <c r="F52" s="106"/>
      <c r="G52" s="25"/>
      <c r="H52" s="165" t="s">
        <v>65</v>
      </c>
      <c r="I52" s="87">
        <v>5</v>
      </c>
      <c r="J52" s="39"/>
      <c r="K52" s="40"/>
      <c r="L52" s="41"/>
      <c r="M52" s="25"/>
      <c r="N52" s="165" t="s">
        <v>3</v>
      </c>
      <c r="O52" s="87">
        <v>5</v>
      </c>
      <c r="P52" s="53"/>
      <c r="Q52" s="54"/>
      <c r="R52" s="51"/>
      <c r="S52" s="25"/>
      <c r="T52" s="129" t="s">
        <v>1</v>
      </c>
      <c r="U52" s="92">
        <v>10</v>
      </c>
      <c r="V52" s="57"/>
      <c r="W52" s="58"/>
      <c r="X52" s="59"/>
      <c r="Y52" s="25"/>
      <c r="Z52" s="131" t="s">
        <v>61</v>
      </c>
      <c r="AA52" s="91">
        <v>50</v>
      </c>
      <c r="AB52" s="84"/>
      <c r="AC52" s="54"/>
      <c r="AD52" s="51"/>
    </row>
    <row r="53" spans="2:32" ht="14.1" customHeight="1" x14ac:dyDescent="0.2">
      <c r="B53" s="165" t="s">
        <v>65</v>
      </c>
      <c r="C53" s="87">
        <v>5</v>
      </c>
      <c r="D53" s="104"/>
      <c r="E53" s="105"/>
      <c r="F53" s="106"/>
      <c r="G53" s="25"/>
      <c r="H53" s="165" t="s">
        <v>13</v>
      </c>
      <c r="I53" s="87">
        <v>60</v>
      </c>
      <c r="J53" s="39"/>
      <c r="K53" s="40"/>
      <c r="L53" s="41"/>
      <c r="M53" s="25"/>
      <c r="N53" s="165" t="s">
        <v>34</v>
      </c>
      <c r="O53" s="87">
        <v>50</v>
      </c>
      <c r="P53" s="53"/>
      <c r="Q53" s="54"/>
      <c r="R53" s="51"/>
      <c r="S53" s="25"/>
      <c r="T53" s="129" t="s">
        <v>2</v>
      </c>
      <c r="U53" s="92" t="s">
        <v>5</v>
      </c>
      <c r="V53" s="57"/>
      <c r="W53" s="58"/>
      <c r="X53" s="59"/>
      <c r="Y53" s="25"/>
      <c r="Z53" s="131" t="s">
        <v>3</v>
      </c>
      <c r="AA53" s="91">
        <v>15</v>
      </c>
      <c r="AB53" s="84"/>
      <c r="AC53" s="54"/>
      <c r="AD53" s="51"/>
    </row>
    <row r="54" spans="2:32" ht="24" x14ac:dyDescent="0.2">
      <c r="B54" s="165" t="s">
        <v>86</v>
      </c>
      <c r="C54" s="87">
        <v>50</v>
      </c>
      <c r="D54" s="104"/>
      <c r="E54" s="105"/>
      <c r="F54" s="106"/>
      <c r="G54" s="25"/>
      <c r="H54" s="165" t="s">
        <v>81</v>
      </c>
      <c r="I54" s="87">
        <v>5</v>
      </c>
      <c r="J54" s="39"/>
      <c r="K54" s="40"/>
      <c r="L54" s="41"/>
      <c r="M54" s="25"/>
      <c r="N54" s="165" t="s">
        <v>107</v>
      </c>
      <c r="O54" s="87">
        <v>200</v>
      </c>
      <c r="P54" s="53"/>
      <c r="Q54" s="54"/>
      <c r="R54" s="51"/>
      <c r="S54" s="25"/>
      <c r="T54" s="129" t="s">
        <v>134</v>
      </c>
      <c r="U54" s="92">
        <v>200</v>
      </c>
      <c r="V54" s="57"/>
      <c r="W54" s="58"/>
      <c r="X54" s="59"/>
      <c r="Y54" s="25"/>
      <c r="Z54" s="131" t="s">
        <v>135</v>
      </c>
      <c r="AA54" s="91">
        <v>20</v>
      </c>
      <c r="AB54" s="84"/>
      <c r="AC54" s="54"/>
      <c r="AD54" s="51"/>
    </row>
    <row r="55" spans="2:32" ht="24" x14ac:dyDescent="0.2">
      <c r="B55" s="165" t="s">
        <v>116</v>
      </c>
      <c r="C55" s="87">
        <v>25</v>
      </c>
      <c r="D55" s="104"/>
      <c r="E55" s="105"/>
      <c r="F55" s="106"/>
      <c r="G55" s="25"/>
      <c r="H55" s="165" t="s">
        <v>91</v>
      </c>
      <c r="I55" s="87" t="s">
        <v>5</v>
      </c>
      <c r="J55" s="39"/>
      <c r="K55" s="40"/>
      <c r="L55" s="41"/>
      <c r="M55" s="25"/>
      <c r="N55" s="165" t="s">
        <v>1</v>
      </c>
      <c r="O55" s="87">
        <v>30</v>
      </c>
      <c r="P55" s="53"/>
      <c r="Q55" s="54"/>
      <c r="R55" s="51"/>
      <c r="S55" s="25"/>
      <c r="T55" s="129" t="s">
        <v>3</v>
      </c>
      <c r="U55" s="92">
        <v>5</v>
      </c>
      <c r="V55" s="57"/>
      <c r="W55" s="58"/>
      <c r="X55" s="59"/>
      <c r="Y55" s="25"/>
      <c r="Z55" s="131" t="s">
        <v>71</v>
      </c>
      <c r="AA55" s="91">
        <v>150</v>
      </c>
      <c r="AB55" s="84"/>
      <c r="AC55" s="54"/>
      <c r="AD55" s="51"/>
    </row>
    <row r="56" spans="2:32" ht="14.1" customHeight="1" x14ac:dyDescent="0.2">
      <c r="B56" s="165" t="s">
        <v>3</v>
      </c>
      <c r="C56" s="87">
        <v>5</v>
      </c>
      <c r="D56" s="104"/>
      <c r="E56" s="105"/>
      <c r="F56" s="106"/>
      <c r="G56" s="25"/>
      <c r="H56" s="165" t="s">
        <v>3</v>
      </c>
      <c r="I56" s="87">
        <v>5</v>
      </c>
      <c r="J56" s="39"/>
      <c r="K56" s="40"/>
      <c r="L56" s="41"/>
      <c r="M56" s="25"/>
      <c r="N56" s="165" t="s">
        <v>2</v>
      </c>
      <c r="O56" s="87" t="s">
        <v>5</v>
      </c>
      <c r="P56" s="53"/>
      <c r="Q56" s="54"/>
      <c r="R56" s="51"/>
      <c r="S56" s="25"/>
      <c r="T56" s="129" t="s">
        <v>73</v>
      </c>
      <c r="U56" s="92">
        <v>50</v>
      </c>
      <c r="V56" s="57"/>
      <c r="W56" s="58"/>
      <c r="X56" s="59"/>
      <c r="Y56" s="25"/>
      <c r="Z56" s="131" t="s">
        <v>1</v>
      </c>
      <c r="AA56" s="91">
        <v>50</v>
      </c>
      <c r="AB56" s="84"/>
      <c r="AC56" s="54"/>
      <c r="AD56" s="51"/>
    </row>
    <row r="57" spans="2:32" ht="14.1" customHeight="1" x14ac:dyDescent="0.2">
      <c r="B57" s="165" t="s">
        <v>131</v>
      </c>
      <c r="C57" s="274" t="s">
        <v>132</v>
      </c>
      <c r="D57" s="104"/>
      <c r="E57" s="105"/>
      <c r="F57" s="106"/>
      <c r="G57" s="25"/>
      <c r="H57" s="165" t="s">
        <v>11</v>
      </c>
      <c r="I57" s="87">
        <v>150</v>
      </c>
      <c r="J57" s="39"/>
      <c r="K57" s="40"/>
      <c r="L57" s="41"/>
      <c r="M57" s="25"/>
      <c r="N57" s="165" t="s">
        <v>3</v>
      </c>
      <c r="O57" s="87">
        <v>5</v>
      </c>
      <c r="P57" s="53"/>
      <c r="Q57" s="54"/>
      <c r="R57" s="51"/>
      <c r="S57" s="25"/>
      <c r="T57" s="129" t="s">
        <v>22</v>
      </c>
      <c r="U57" s="92">
        <v>125</v>
      </c>
      <c r="V57" s="57"/>
      <c r="W57" s="58"/>
      <c r="X57" s="59"/>
      <c r="Y57" s="25"/>
      <c r="Z57" s="131" t="s">
        <v>17</v>
      </c>
      <c r="AA57" s="91">
        <v>30</v>
      </c>
      <c r="AB57" s="84"/>
      <c r="AC57" s="54"/>
      <c r="AD57" s="51"/>
    </row>
    <row r="58" spans="2:32" ht="14.1" customHeight="1" x14ac:dyDescent="0.2">
      <c r="B58" s="165" t="s">
        <v>19</v>
      </c>
      <c r="C58" s="87">
        <v>200</v>
      </c>
      <c r="D58" s="104"/>
      <c r="E58" s="105"/>
      <c r="F58" s="106"/>
      <c r="G58" s="25"/>
      <c r="H58" s="165" t="s">
        <v>130</v>
      </c>
      <c r="I58" s="87" t="s">
        <v>5</v>
      </c>
      <c r="J58" s="39"/>
      <c r="K58" s="40"/>
      <c r="L58" s="41"/>
      <c r="M58" s="25"/>
      <c r="N58" s="165" t="s">
        <v>48</v>
      </c>
      <c r="O58" s="87">
        <v>50</v>
      </c>
      <c r="P58" s="53"/>
      <c r="Q58" s="54"/>
      <c r="R58" s="51"/>
      <c r="S58" s="25"/>
      <c r="T58" s="129"/>
      <c r="U58" s="92"/>
      <c r="V58" s="57"/>
      <c r="W58" s="58"/>
      <c r="X58" s="59"/>
      <c r="Y58" s="25"/>
      <c r="Z58" s="131" t="s">
        <v>136</v>
      </c>
      <c r="AA58" s="91" t="s">
        <v>5</v>
      </c>
      <c r="AB58" s="84"/>
      <c r="AC58" s="54"/>
      <c r="AD58" s="51"/>
    </row>
    <row r="59" spans="2:32" ht="14.1" customHeight="1" x14ac:dyDescent="0.2">
      <c r="B59" s="165" t="s">
        <v>2</v>
      </c>
      <c r="C59" s="87" t="s">
        <v>5</v>
      </c>
      <c r="D59" s="104"/>
      <c r="E59" s="105"/>
      <c r="F59" s="106"/>
      <c r="G59" s="25"/>
      <c r="H59" s="165" t="s">
        <v>3</v>
      </c>
      <c r="I59" s="87">
        <v>5</v>
      </c>
      <c r="J59" s="39"/>
      <c r="K59" s="40"/>
      <c r="L59" s="41"/>
      <c r="M59" s="25"/>
      <c r="N59" s="165" t="s">
        <v>8</v>
      </c>
      <c r="O59" s="87">
        <v>150</v>
      </c>
      <c r="P59" s="53"/>
      <c r="Q59" s="54"/>
      <c r="R59" s="51"/>
      <c r="S59" s="25"/>
      <c r="T59" s="129"/>
      <c r="U59" s="92"/>
      <c r="V59" s="57"/>
      <c r="W59" s="58"/>
      <c r="X59" s="59"/>
      <c r="Y59" s="25"/>
      <c r="Z59" s="131" t="s">
        <v>3</v>
      </c>
      <c r="AA59" s="91">
        <v>5</v>
      </c>
      <c r="AB59" s="84"/>
      <c r="AC59" s="54"/>
      <c r="AD59" s="51"/>
    </row>
    <row r="60" spans="2:32" ht="14.1" customHeight="1" x14ac:dyDescent="0.2">
      <c r="B60" s="165" t="s">
        <v>3</v>
      </c>
      <c r="C60" s="87">
        <v>5</v>
      </c>
      <c r="D60" s="104"/>
      <c r="E60" s="105"/>
      <c r="F60" s="106"/>
      <c r="G60" s="25"/>
      <c r="H60" s="165" t="s">
        <v>48</v>
      </c>
      <c r="I60" s="87">
        <v>50</v>
      </c>
      <c r="J60" s="39"/>
      <c r="K60" s="40"/>
      <c r="L60" s="41"/>
      <c r="M60" s="25"/>
      <c r="N60" s="165"/>
      <c r="O60" s="87"/>
      <c r="P60" s="53"/>
      <c r="Q60" s="54"/>
      <c r="R60" s="51"/>
      <c r="S60" s="25"/>
      <c r="T60" s="129"/>
      <c r="U60" s="92"/>
      <c r="V60" s="57"/>
      <c r="W60" s="58"/>
      <c r="X60" s="59"/>
      <c r="Y60" s="25"/>
      <c r="Z60" s="131" t="s">
        <v>48</v>
      </c>
      <c r="AA60" s="91" t="s">
        <v>5</v>
      </c>
      <c r="AB60" s="84"/>
      <c r="AC60" s="54"/>
      <c r="AD60" s="51"/>
    </row>
    <row r="61" spans="2:32" ht="14.1" customHeight="1" x14ac:dyDescent="0.2">
      <c r="B61" s="165" t="s">
        <v>48</v>
      </c>
      <c r="C61" s="87">
        <v>50</v>
      </c>
      <c r="D61" s="104"/>
      <c r="E61" s="105"/>
      <c r="F61" s="106"/>
      <c r="G61" s="26"/>
      <c r="H61" s="165" t="s">
        <v>8</v>
      </c>
      <c r="I61" s="87">
        <v>150</v>
      </c>
      <c r="J61" s="39"/>
      <c r="K61" s="40"/>
      <c r="L61" s="41"/>
      <c r="M61" s="25"/>
      <c r="N61" s="165"/>
      <c r="O61" s="87"/>
      <c r="P61" s="53"/>
      <c r="Q61" s="54"/>
      <c r="R61" s="51"/>
      <c r="S61" s="25"/>
      <c r="T61" s="129"/>
      <c r="U61" s="92"/>
      <c r="V61" s="57"/>
      <c r="W61" s="58"/>
      <c r="X61" s="59"/>
      <c r="Y61" s="25"/>
      <c r="Z61" s="131" t="s">
        <v>15</v>
      </c>
      <c r="AA61" s="91">
        <v>150</v>
      </c>
      <c r="AB61" s="84"/>
      <c r="AC61" s="54"/>
      <c r="AD61" s="51"/>
    </row>
    <row r="62" spans="2:32" ht="14.1" customHeight="1" x14ac:dyDescent="0.2">
      <c r="B62" s="165" t="s">
        <v>22</v>
      </c>
      <c r="C62" s="87">
        <v>125</v>
      </c>
      <c r="D62" s="104"/>
      <c r="E62" s="105"/>
      <c r="F62" s="106"/>
      <c r="G62" s="25"/>
      <c r="H62" s="165"/>
      <c r="I62" s="87"/>
      <c r="J62" s="39"/>
      <c r="K62" s="40"/>
      <c r="L62" s="41"/>
      <c r="M62" s="25"/>
      <c r="N62" s="128"/>
      <c r="O62" s="87"/>
      <c r="P62" s="53"/>
      <c r="Q62" s="54"/>
      <c r="R62" s="51"/>
      <c r="S62" s="25"/>
      <c r="T62" s="129"/>
      <c r="U62" s="92"/>
      <c r="V62" s="57"/>
      <c r="W62" s="58"/>
      <c r="X62" s="59"/>
      <c r="Y62" s="25"/>
      <c r="Z62" s="131"/>
      <c r="AA62" s="91"/>
      <c r="AB62" s="84"/>
      <c r="AC62" s="54"/>
      <c r="AD62" s="51"/>
    </row>
    <row r="63" spans="2:32" ht="14.1" customHeight="1" x14ac:dyDescent="0.2">
      <c r="B63" s="130"/>
      <c r="C63" s="88"/>
      <c r="D63" s="107"/>
      <c r="E63" s="108"/>
      <c r="F63" s="109"/>
      <c r="G63" s="25"/>
      <c r="H63" s="129"/>
      <c r="I63" s="92"/>
      <c r="J63" s="39"/>
      <c r="K63" s="40"/>
      <c r="L63" s="41"/>
      <c r="M63" s="25"/>
      <c r="N63" s="128"/>
      <c r="O63" s="87"/>
      <c r="P63" s="53"/>
      <c r="Q63" s="54"/>
      <c r="R63" s="51"/>
      <c r="S63" s="25"/>
      <c r="T63" s="129"/>
      <c r="U63" s="92"/>
      <c r="V63" s="61"/>
      <c r="W63" s="62"/>
      <c r="X63" s="63"/>
      <c r="Y63" s="25"/>
      <c r="Z63" s="131"/>
      <c r="AA63" s="91"/>
      <c r="AB63" s="111"/>
      <c r="AC63" s="110"/>
      <c r="AD63" s="80"/>
    </row>
    <row r="64" spans="2:32" ht="14.25" x14ac:dyDescent="0.2">
      <c r="B64" s="22" t="s">
        <v>59</v>
      </c>
      <c r="C64" s="77">
        <f>SUM(C48:C63)</f>
        <v>600</v>
      </c>
      <c r="D64" s="78">
        <f>SUM(D48:D63)</f>
        <v>0</v>
      </c>
      <c r="E64" s="79">
        <f>SUM(E48:E63)</f>
        <v>0</v>
      </c>
      <c r="F64" s="80">
        <f>SUM(F48:F63)</f>
        <v>0</v>
      </c>
      <c r="G64" s="25"/>
      <c r="H64" s="127"/>
      <c r="I64" s="94">
        <f>SUM(I48:I63)</f>
        <v>615</v>
      </c>
      <c r="J64" s="52">
        <f>SUM(J48:J63)</f>
        <v>0</v>
      </c>
      <c r="K64" s="52">
        <f>SUM(K48:K63)</f>
        <v>0</v>
      </c>
      <c r="L64" s="52">
        <f>SUM(L48:L63)</f>
        <v>0</v>
      </c>
      <c r="M64" s="25"/>
      <c r="N64" s="37"/>
      <c r="O64" s="56">
        <f>SUM(O48:O63)</f>
        <v>625</v>
      </c>
      <c r="P64" s="56">
        <f>SUM(P48:P63)</f>
        <v>0</v>
      </c>
      <c r="Q64" s="56">
        <f>SUM(Q48:Q63)</f>
        <v>0</v>
      </c>
      <c r="R64" s="56">
        <f>SUM(R48:R63)</f>
        <v>0</v>
      </c>
      <c r="S64" s="25"/>
      <c r="T64" s="127"/>
      <c r="U64" s="65">
        <f>SUM(U48:U63)</f>
        <v>555</v>
      </c>
      <c r="V64" s="65">
        <f>SUM(V48:V63)</f>
        <v>0</v>
      </c>
      <c r="W64" s="65">
        <f>SUM(W48:W63)</f>
        <v>0</v>
      </c>
      <c r="X64" s="65">
        <f>SUM(X48:X63)</f>
        <v>0</v>
      </c>
      <c r="Y64" s="25"/>
      <c r="Z64" s="37"/>
      <c r="AA64" s="65">
        <f>SUM(AA48:AA63)</f>
        <v>560</v>
      </c>
      <c r="AB64" s="65">
        <f>SUM(AB48:AB63)</f>
        <v>0</v>
      </c>
      <c r="AC64" s="65">
        <f>SUM(AC48:AC63)</f>
        <v>0</v>
      </c>
      <c r="AD64" s="65">
        <f>SUM(AD48:AD63)</f>
        <v>0</v>
      </c>
      <c r="AF64" s="350"/>
    </row>
    <row r="65" spans="1:30" ht="4.5" customHeight="1" x14ac:dyDescent="0.25"/>
    <row r="66" spans="1:30" s="6" customFormat="1" ht="15" x14ac:dyDescent="0.25">
      <c r="A66" s="137"/>
      <c r="B66" s="387" t="s">
        <v>51</v>
      </c>
      <c r="C66" s="388"/>
      <c r="D66" s="388"/>
      <c r="E66" s="388"/>
      <c r="F66" s="389"/>
      <c r="G66" s="46"/>
      <c r="H66" s="381" t="s">
        <v>26</v>
      </c>
      <c r="I66" s="382"/>
      <c r="J66" s="382"/>
      <c r="K66" s="382"/>
      <c r="L66" s="383"/>
      <c r="M66" s="46"/>
      <c r="N66" s="381" t="s">
        <v>27</v>
      </c>
      <c r="O66" s="382"/>
      <c r="P66" s="382"/>
      <c r="Q66" s="382"/>
      <c r="R66" s="383"/>
      <c r="S66" s="46"/>
      <c r="T66" s="381" t="s">
        <v>28</v>
      </c>
      <c r="U66" s="382"/>
      <c r="V66" s="382"/>
      <c r="W66" s="382"/>
      <c r="X66" s="383"/>
      <c r="Y66" s="46"/>
      <c r="Z66" s="381" t="s">
        <v>29</v>
      </c>
      <c r="AA66" s="382"/>
      <c r="AB66" s="382"/>
      <c r="AC66" s="382"/>
      <c r="AD66" s="383"/>
    </row>
    <row r="67" spans="1:30" ht="2.25" customHeight="1" x14ac:dyDescent="0.3">
      <c r="B67" s="20"/>
      <c r="C67" s="141"/>
      <c r="D67" s="20"/>
      <c r="E67" s="20"/>
      <c r="F67" s="20"/>
      <c r="G67" s="46"/>
      <c r="H67" s="5"/>
      <c r="I67" s="141"/>
      <c r="J67" s="5"/>
      <c r="K67" s="5"/>
      <c r="L67" s="5"/>
      <c r="M67" s="46"/>
      <c r="N67" s="5"/>
      <c r="O67" s="141"/>
      <c r="P67" s="5"/>
      <c r="Q67" s="5"/>
      <c r="R67" s="5"/>
      <c r="S67" s="46"/>
      <c r="T67" s="5"/>
      <c r="U67" s="141"/>
      <c r="V67" s="5"/>
      <c r="W67" s="5"/>
      <c r="X67" s="5"/>
      <c r="Y67" s="46"/>
      <c r="Z67" s="5"/>
      <c r="AA67" s="141"/>
      <c r="AB67" s="5"/>
      <c r="AC67" s="5"/>
      <c r="AD67" s="5"/>
    </row>
    <row r="68" spans="1:30" ht="52.5" customHeight="1" x14ac:dyDescent="0.2">
      <c r="B68" s="140" t="s">
        <v>63</v>
      </c>
      <c r="C68" s="83" t="s">
        <v>24</v>
      </c>
      <c r="D68" s="18" t="s">
        <v>46</v>
      </c>
      <c r="E68" s="16" t="s">
        <v>45</v>
      </c>
      <c r="F68" s="17" t="s">
        <v>47</v>
      </c>
      <c r="G68" s="45"/>
      <c r="H68" s="140" t="s">
        <v>63</v>
      </c>
      <c r="I68" s="83" t="s">
        <v>24</v>
      </c>
      <c r="J68" s="18" t="s">
        <v>46</v>
      </c>
      <c r="K68" s="16" t="s">
        <v>45</v>
      </c>
      <c r="L68" s="17" t="s">
        <v>47</v>
      </c>
      <c r="M68" s="45"/>
      <c r="N68" s="140" t="s">
        <v>63</v>
      </c>
      <c r="O68" s="83" t="s">
        <v>24</v>
      </c>
      <c r="P68" s="18" t="s">
        <v>46</v>
      </c>
      <c r="Q68" s="16" t="s">
        <v>45</v>
      </c>
      <c r="R68" s="17" t="s">
        <v>47</v>
      </c>
      <c r="S68" s="45"/>
      <c r="T68" s="140" t="s">
        <v>63</v>
      </c>
      <c r="U68" s="83" t="s">
        <v>24</v>
      </c>
      <c r="V68" s="18" t="s">
        <v>46</v>
      </c>
      <c r="W68" s="16" t="s">
        <v>45</v>
      </c>
      <c r="X68" s="17" t="s">
        <v>47</v>
      </c>
      <c r="Y68" s="45"/>
      <c r="Z68" s="140" t="s">
        <v>63</v>
      </c>
      <c r="AA68" s="83" t="s">
        <v>24</v>
      </c>
      <c r="AB68" s="18" t="s">
        <v>46</v>
      </c>
      <c r="AC68" s="16" t="s">
        <v>45</v>
      </c>
      <c r="AD68" s="17" t="s">
        <v>47</v>
      </c>
    </row>
    <row r="69" spans="1:30" ht="14.1" customHeight="1" x14ac:dyDescent="0.2">
      <c r="B69" s="165" t="s">
        <v>0</v>
      </c>
      <c r="C69" s="87">
        <v>80</v>
      </c>
      <c r="D69" s="57"/>
      <c r="E69" s="58"/>
      <c r="F69" s="59"/>
      <c r="G69" s="38"/>
      <c r="H69" s="165" t="s">
        <v>62</v>
      </c>
      <c r="I69" s="87">
        <v>80</v>
      </c>
      <c r="J69" s="57"/>
      <c r="K69" s="58"/>
      <c r="L69" s="59"/>
      <c r="M69" s="38"/>
      <c r="N69" s="165" t="s">
        <v>16</v>
      </c>
      <c r="O69" s="87">
        <v>40</v>
      </c>
      <c r="P69" s="57"/>
      <c r="Q69" s="58"/>
      <c r="R69" s="59"/>
      <c r="S69" s="38"/>
      <c r="T69" s="131" t="s">
        <v>0</v>
      </c>
      <c r="U69" s="91">
        <v>80</v>
      </c>
      <c r="V69" s="152"/>
      <c r="W69" s="153"/>
      <c r="X69" s="66"/>
      <c r="Y69" s="38"/>
      <c r="Z69" s="131" t="s">
        <v>0</v>
      </c>
      <c r="AA69" s="91">
        <v>80</v>
      </c>
      <c r="AB69" s="152"/>
      <c r="AC69" s="153"/>
      <c r="AD69" s="66"/>
    </row>
    <row r="70" spans="1:30" ht="24" x14ac:dyDescent="0.2">
      <c r="B70" s="165" t="s">
        <v>137</v>
      </c>
      <c r="C70" s="87">
        <v>80</v>
      </c>
      <c r="D70" s="57"/>
      <c r="E70" s="58"/>
      <c r="F70" s="59"/>
      <c r="G70" s="38"/>
      <c r="H70" s="165" t="s">
        <v>95</v>
      </c>
      <c r="I70" s="87">
        <v>50</v>
      </c>
      <c r="J70" s="57"/>
      <c r="K70" s="58"/>
      <c r="L70" s="59"/>
      <c r="M70" s="38"/>
      <c r="N70" s="165" t="s">
        <v>92</v>
      </c>
      <c r="O70" s="87">
        <v>50</v>
      </c>
      <c r="P70" s="57"/>
      <c r="Q70" s="58"/>
      <c r="R70" s="59"/>
      <c r="S70" s="38"/>
      <c r="T70" s="131" t="s">
        <v>49</v>
      </c>
      <c r="U70" s="91">
        <v>100</v>
      </c>
      <c r="V70" s="152"/>
      <c r="W70" s="153"/>
      <c r="X70" s="66"/>
      <c r="Y70" s="38"/>
      <c r="Z70" s="131" t="s">
        <v>32</v>
      </c>
      <c r="AA70" s="91">
        <v>5</v>
      </c>
      <c r="AB70" s="152"/>
      <c r="AC70" s="153"/>
      <c r="AD70" s="66"/>
    </row>
    <row r="71" spans="1:30" ht="14.1" customHeight="1" x14ac:dyDescent="0.2">
      <c r="B71" s="165" t="s">
        <v>1</v>
      </c>
      <c r="C71" s="87">
        <v>50</v>
      </c>
      <c r="D71" s="57"/>
      <c r="E71" s="58"/>
      <c r="F71" s="59"/>
      <c r="G71" s="38"/>
      <c r="H71" s="165" t="s">
        <v>2</v>
      </c>
      <c r="I71" s="87" t="s">
        <v>5</v>
      </c>
      <c r="J71" s="57"/>
      <c r="K71" s="58"/>
      <c r="L71" s="59"/>
      <c r="M71" s="38"/>
      <c r="N71" s="165" t="s">
        <v>2</v>
      </c>
      <c r="O71" s="87" t="s">
        <v>5</v>
      </c>
      <c r="P71" s="57"/>
      <c r="Q71" s="58"/>
      <c r="R71" s="59"/>
      <c r="S71" s="38"/>
      <c r="T71" s="131" t="s">
        <v>140</v>
      </c>
      <c r="U71" s="91" t="s">
        <v>5</v>
      </c>
      <c r="V71" s="152"/>
      <c r="W71" s="153"/>
      <c r="X71" s="66"/>
      <c r="Y71" s="38"/>
      <c r="Z71" s="131" t="s">
        <v>9</v>
      </c>
      <c r="AA71" s="91">
        <v>3</v>
      </c>
      <c r="AB71" s="152"/>
      <c r="AC71" s="153"/>
      <c r="AD71" s="66"/>
    </row>
    <row r="72" spans="1:30" ht="14.1" customHeight="1" x14ac:dyDescent="0.2">
      <c r="B72" s="165" t="s">
        <v>85</v>
      </c>
      <c r="C72" s="87" t="s">
        <v>5</v>
      </c>
      <c r="D72" s="57"/>
      <c r="E72" s="58"/>
      <c r="F72" s="59"/>
      <c r="G72" s="38"/>
      <c r="H72" s="165" t="s">
        <v>96</v>
      </c>
      <c r="I72" s="87">
        <v>20</v>
      </c>
      <c r="J72" s="57"/>
      <c r="K72" s="58"/>
      <c r="L72" s="59"/>
      <c r="M72" s="38"/>
      <c r="N72" s="165" t="s">
        <v>3</v>
      </c>
      <c r="O72" s="87">
        <v>5</v>
      </c>
      <c r="P72" s="57"/>
      <c r="Q72" s="58"/>
      <c r="R72" s="59"/>
      <c r="S72" s="38"/>
      <c r="T72" s="131" t="s">
        <v>3</v>
      </c>
      <c r="U72" s="91">
        <v>5</v>
      </c>
      <c r="V72" s="152"/>
      <c r="W72" s="153"/>
      <c r="X72" s="66"/>
      <c r="Y72" s="38"/>
      <c r="Z72" s="131" t="s">
        <v>3</v>
      </c>
      <c r="AA72" s="91">
        <v>5</v>
      </c>
      <c r="AB72" s="152"/>
      <c r="AC72" s="153"/>
      <c r="AD72" s="66"/>
    </row>
    <row r="73" spans="1:30" ht="14.1" customHeight="1" x14ac:dyDescent="0.2">
      <c r="B73" s="165" t="s">
        <v>2</v>
      </c>
      <c r="C73" s="87" t="s">
        <v>5</v>
      </c>
      <c r="D73" s="57"/>
      <c r="E73" s="58"/>
      <c r="F73" s="59"/>
      <c r="G73" s="38"/>
      <c r="H73" s="165" t="s">
        <v>3</v>
      </c>
      <c r="I73" s="87">
        <v>5</v>
      </c>
      <c r="J73" s="57"/>
      <c r="K73" s="58"/>
      <c r="L73" s="59"/>
      <c r="M73" s="38"/>
      <c r="N73" s="165" t="s">
        <v>65</v>
      </c>
      <c r="O73" s="87">
        <v>5</v>
      </c>
      <c r="P73" s="57"/>
      <c r="Q73" s="58"/>
      <c r="R73" s="59"/>
      <c r="S73" s="38"/>
      <c r="T73" s="131" t="s">
        <v>65</v>
      </c>
      <c r="U73" s="91">
        <v>5</v>
      </c>
      <c r="V73" s="152"/>
      <c r="W73" s="153"/>
      <c r="X73" s="66"/>
      <c r="Y73" s="38"/>
      <c r="Z73" s="131" t="s">
        <v>65</v>
      </c>
      <c r="AA73" s="91">
        <v>5</v>
      </c>
      <c r="AB73" s="152"/>
      <c r="AC73" s="153"/>
      <c r="AD73" s="66"/>
    </row>
    <row r="74" spans="1:30" ht="24" customHeight="1" x14ac:dyDescent="0.2">
      <c r="B74" s="165" t="s">
        <v>3</v>
      </c>
      <c r="C74" s="87">
        <v>5</v>
      </c>
      <c r="D74" s="57"/>
      <c r="E74" s="58"/>
      <c r="F74" s="59"/>
      <c r="G74" s="38"/>
      <c r="H74" s="165" t="s">
        <v>65</v>
      </c>
      <c r="I74" s="87">
        <v>5</v>
      </c>
      <c r="J74" s="57"/>
      <c r="K74" s="58"/>
      <c r="L74" s="59"/>
      <c r="M74" s="38"/>
      <c r="N74" s="165" t="s">
        <v>139</v>
      </c>
      <c r="O74" s="87">
        <v>70</v>
      </c>
      <c r="P74" s="57"/>
      <c r="Q74" s="58"/>
      <c r="R74" s="59"/>
      <c r="S74" s="38"/>
      <c r="T74" s="131" t="s">
        <v>35</v>
      </c>
      <c r="U74" s="91">
        <v>60</v>
      </c>
      <c r="V74" s="152"/>
      <c r="W74" s="153"/>
      <c r="X74" s="66"/>
      <c r="Y74" s="38"/>
      <c r="Z74" s="131" t="s">
        <v>86</v>
      </c>
      <c r="AA74" s="91">
        <v>25</v>
      </c>
      <c r="AB74" s="152"/>
      <c r="AC74" s="153"/>
      <c r="AD74" s="66"/>
    </row>
    <row r="75" spans="1:30" ht="14.1" customHeight="1" x14ac:dyDescent="0.2">
      <c r="B75" s="165" t="s">
        <v>65</v>
      </c>
      <c r="C75" s="87">
        <v>5</v>
      </c>
      <c r="D75" s="57"/>
      <c r="E75" s="58"/>
      <c r="F75" s="59"/>
      <c r="G75" s="38"/>
      <c r="H75" s="165" t="s">
        <v>10</v>
      </c>
      <c r="I75" s="87">
        <v>60</v>
      </c>
      <c r="J75" s="57"/>
      <c r="K75" s="58"/>
      <c r="L75" s="59"/>
      <c r="M75" s="38"/>
      <c r="N75" s="165" t="s">
        <v>76</v>
      </c>
      <c r="O75" s="87">
        <v>5</v>
      </c>
      <c r="P75" s="57"/>
      <c r="Q75" s="58"/>
      <c r="R75" s="59"/>
      <c r="S75" s="38"/>
      <c r="T75" s="131" t="s">
        <v>98</v>
      </c>
      <c r="U75" s="91">
        <v>5</v>
      </c>
      <c r="V75" s="152"/>
      <c r="W75" s="153"/>
      <c r="X75" s="66"/>
      <c r="Y75" s="38"/>
      <c r="Z75" s="131" t="s">
        <v>7</v>
      </c>
      <c r="AA75" s="91">
        <v>80</v>
      </c>
      <c r="AB75" s="152"/>
      <c r="AC75" s="153"/>
      <c r="AD75" s="66"/>
    </row>
    <row r="76" spans="1:30" ht="24" x14ac:dyDescent="0.2">
      <c r="B76" s="165" t="s">
        <v>17</v>
      </c>
      <c r="C76" s="87">
        <v>50</v>
      </c>
      <c r="D76" s="57"/>
      <c r="E76" s="58"/>
      <c r="F76" s="59"/>
      <c r="G76" s="38"/>
      <c r="H76" s="165" t="s">
        <v>2</v>
      </c>
      <c r="I76" s="87" t="s">
        <v>5</v>
      </c>
      <c r="J76" s="57"/>
      <c r="K76" s="58"/>
      <c r="L76" s="59"/>
      <c r="M76" s="38"/>
      <c r="N76" s="165" t="s">
        <v>2</v>
      </c>
      <c r="O76" s="87" t="s">
        <v>5</v>
      </c>
      <c r="P76" s="57"/>
      <c r="Q76" s="58"/>
      <c r="R76" s="59"/>
      <c r="S76" s="38"/>
      <c r="T76" s="131" t="s">
        <v>86</v>
      </c>
      <c r="U76" s="91" t="s">
        <v>5</v>
      </c>
      <c r="V76" s="152"/>
      <c r="W76" s="153"/>
      <c r="X76" s="66"/>
      <c r="Y76" s="38"/>
      <c r="Z76" s="131" t="s">
        <v>116</v>
      </c>
      <c r="AA76" s="91">
        <v>30</v>
      </c>
      <c r="AB76" s="152"/>
      <c r="AC76" s="153"/>
      <c r="AD76" s="66"/>
    </row>
    <row r="77" spans="1:30" ht="14.1" customHeight="1" x14ac:dyDescent="0.2">
      <c r="B77" s="165" t="s">
        <v>107</v>
      </c>
      <c r="C77" s="87">
        <v>200</v>
      </c>
      <c r="D77" s="57"/>
      <c r="E77" s="58"/>
      <c r="F77" s="59"/>
      <c r="G77" s="38"/>
      <c r="H77" s="165" t="s">
        <v>3</v>
      </c>
      <c r="I77" s="87">
        <v>5</v>
      </c>
      <c r="J77" s="57"/>
      <c r="K77" s="58"/>
      <c r="L77" s="59"/>
      <c r="M77" s="38"/>
      <c r="N77" s="165" t="s">
        <v>3</v>
      </c>
      <c r="O77" s="87">
        <v>5</v>
      </c>
      <c r="P77" s="57"/>
      <c r="Q77" s="58"/>
      <c r="R77" s="59"/>
      <c r="S77" s="38"/>
      <c r="T77" s="131" t="s">
        <v>3</v>
      </c>
      <c r="U77" s="91">
        <v>10</v>
      </c>
      <c r="V77" s="152"/>
      <c r="W77" s="153"/>
      <c r="X77" s="66"/>
      <c r="Y77" s="38"/>
      <c r="Z77" s="131" t="s">
        <v>3</v>
      </c>
      <c r="AA77" s="91">
        <v>5</v>
      </c>
      <c r="AB77" s="152"/>
      <c r="AC77" s="153"/>
      <c r="AD77" s="66"/>
    </row>
    <row r="78" spans="1:30" ht="14.1" customHeight="1" x14ac:dyDescent="0.2">
      <c r="B78" s="165" t="s">
        <v>3</v>
      </c>
      <c r="C78" s="87">
        <v>5</v>
      </c>
      <c r="D78" s="57"/>
      <c r="E78" s="58"/>
      <c r="F78" s="59"/>
      <c r="G78" s="38"/>
      <c r="H78" s="165" t="s">
        <v>11</v>
      </c>
      <c r="I78" s="87">
        <v>100</v>
      </c>
      <c r="J78" s="57"/>
      <c r="K78" s="58"/>
      <c r="L78" s="59"/>
      <c r="M78" s="38"/>
      <c r="N78" s="165" t="s">
        <v>4</v>
      </c>
      <c r="O78" s="87">
        <v>20</v>
      </c>
      <c r="P78" s="57"/>
      <c r="Q78" s="58"/>
      <c r="R78" s="59"/>
      <c r="S78" s="38"/>
      <c r="T78" s="131" t="s">
        <v>19</v>
      </c>
      <c r="U78" s="91">
        <v>200</v>
      </c>
      <c r="V78" s="152"/>
      <c r="W78" s="153"/>
      <c r="X78" s="66"/>
      <c r="Y78" s="38"/>
      <c r="Z78" s="131" t="s">
        <v>11</v>
      </c>
      <c r="AA78" s="91">
        <v>50</v>
      </c>
      <c r="AB78" s="152"/>
      <c r="AC78" s="153"/>
      <c r="AD78" s="66"/>
    </row>
    <row r="79" spans="1:30" ht="14.1" customHeight="1" x14ac:dyDescent="0.2">
      <c r="B79" s="165" t="s">
        <v>73</v>
      </c>
      <c r="C79" s="87">
        <v>50</v>
      </c>
      <c r="D79" s="57"/>
      <c r="E79" s="58"/>
      <c r="F79" s="59"/>
      <c r="G79" s="38"/>
      <c r="H79" s="165" t="s">
        <v>3</v>
      </c>
      <c r="I79" s="87">
        <v>5</v>
      </c>
      <c r="J79" s="57"/>
      <c r="K79" s="58"/>
      <c r="L79" s="59"/>
      <c r="M79" s="38"/>
      <c r="N79" s="165" t="s">
        <v>61</v>
      </c>
      <c r="O79" s="87">
        <v>50</v>
      </c>
      <c r="P79" s="57"/>
      <c r="Q79" s="58"/>
      <c r="R79" s="59"/>
      <c r="S79" s="38"/>
      <c r="T79" s="131" t="s">
        <v>2</v>
      </c>
      <c r="U79" s="91" t="s">
        <v>5</v>
      </c>
      <c r="V79" s="152"/>
      <c r="W79" s="153"/>
      <c r="X79" s="66"/>
      <c r="Y79" s="38"/>
      <c r="Z79" s="131" t="s">
        <v>141</v>
      </c>
      <c r="AA79" s="91">
        <v>50</v>
      </c>
      <c r="AB79" s="152"/>
      <c r="AC79" s="153"/>
      <c r="AD79" s="66"/>
    </row>
    <row r="80" spans="1:30" ht="14.1" customHeight="1" x14ac:dyDescent="0.2">
      <c r="B80" s="165" t="s">
        <v>8</v>
      </c>
      <c r="C80" s="87">
        <v>150</v>
      </c>
      <c r="D80" s="57"/>
      <c r="E80" s="58"/>
      <c r="F80" s="59"/>
      <c r="G80" s="38"/>
      <c r="H80" s="165" t="s">
        <v>48</v>
      </c>
      <c r="I80" s="87">
        <v>50</v>
      </c>
      <c r="J80" s="57"/>
      <c r="K80" s="58"/>
      <c r="L80" s="59"/>
      <c r="M80" s="38"/>
      <c r="N80" s="165" t="s">
        <v>138</v>
      </c>
      <c r="O80" s="87">
        <v>50</v>
      </c>
      <c r="P80" s="57"/>
      <c r="Q80" s="58"/>
      <c r="R80" s="59"/>
      <c r="S80" s="38"/>
      <c r="T80" s="131" t="s">
        <v>3</v>
      </c>
      <c r="U80" s="91">
        <v>5</v>
      </c>
      <c r="V80" s="152"/>
      <c r="W80" s="153"/>
      <c r="X80" s="66"/>
      <c r="Y80" s="38"/>
      <c r="Z80" s="131" t="s">
        <v>3</v>
      </c>
      <c r="AA80" s="91">
        <v>10</v>
      </c>
      <c r="AB80" s="152"/>
      <c r="AC80" s="153"/>
      <c r="AD80" s="66"/>
    </row>
    <row r="81" spans="2:32" ht="14.1" customHeight="1" x14ac:dyDescent="0.2">
      <c r="B81" s="128"/>
      <c r="C81" s="87"/>
      <c r="D81" s="57"/>
      <c r="E81" s="58"/>
      <c r="F81" s="59"/>
      <c r="G81" s="38"/>
      <c r="H81" s="165" t="s">
        <v>8</v>
      </c>
      <c r="I81" s="87">
        <v>150</v>
      </c>
      <c r="J81" s="57"/>
      <c r="K81" s="58"/>
      <c r="L81" s="59"/>
      <c r="M81" s="38"/>
      <c r="N81" s="165" t="s">
        <v>3</v>
      </c>
      <c r="O81" s="87">
        <v>5</v>
      </c>
      <c r="P81" s="57"/>
      <c r="Q81" s="58"/>
      <c r="R81" s="59"/>
      <c r="S81" s="38"/>
      <c r="T81" s="131" t="s">
        <v>73</v>
      </c>
      <c r="U81" s="91">
        <v>50</v>
      </c>
      <c r="V81" s="152"/>
      <c r="W81" s="153"/>
      <c r="X81" s="66"/>
      <c r="Y81" s="38"/>
      <c r="Z81" s="131" t="s">
        <v>48</v>
      </c>
      <c r="AA81" s="91">
        <v>30</v>
      </c>
      <c r="AB81" s="152"/>
      <c r="AC81" s="153"/>
      <c r="AD81" s="66"/>
    </row>
    <row r="82" spans="2:32" ht="14.1" customHeight="1" x14ac:dyDescent="0.2">
      <c r="B82" s="131"/>
      <c r="C82" s="164"/>
      <c r="D82" s="152"/>
      <c r="E82" s="153"/>
      <c r="F82" s="66"/>
      <c r="G82" s="38"/>
      <c r="H82" s="165"/>
      <c r="I82" s="87"/>
      <c r="J82" s="57"/>
      <c r="K82" s="58"/>
      <c r="L82" s="59"/>
      <c r="M82" s="38"/>
      <c r="N82" s="165" t="s">
        <v>48</v>
      </c>
      <c r="O82" s="87">
        <v>50</v>
      </c>
      <c r="P82" s="57"/>
      <c r="Q82" s="58"/>
      <c r="R82" s="59"/>
      <c r="S82" s="38"/>
      <c r="T82" s="131" t="s">
        <v>8</v>
      </c>
      <c r="U82" s="91">
        <v>150</v>
      </c>
      <c r="V82" s="152"/>
      <c r="W82" s="153"/>
      <c r="X82" s="66"/>
      <c r="Y82" s="38"/>
      <c r="Z82" s="131" t="s">
        <v>8</v>
      </c>
      <c r="AA82" s="91">
        <v>150</v>
      </c>
      <c r="AB82" s="152"/>
      <c r="AC82" s="153"/>
      <c r="AD82" s="66"/>
    </row>
    <row r="83" spans="2:32" ht="14.1" customHeight="1" x14ac:dyDescent="0.2">
      <c r="B83" s="130"/>
      <c r="C83" s="88"/>
      <c r="D83" s="61"/>
      <c r="E83" s="62"/>
      <c r="F83" s="63"/>
      <c r="G83" s="38"/>
      <c r="H83" s="165"/>
      <c r="I83" s="87"/>
      <c r="J83" s="57"/>
      <c r="K83" s="58"/>
      <c r="L83" s="59"/>
      <c r="M83" s="38"/>
      <c r="N83" s="165" t="s">
        <v>15</v>
      </c>
      <c r="O83" s="87">
        <v>150</v>
      </c>
      <c r="P83" s="57"/>
      <c r="Q83" s="58"/>
      <c r="R83" s="59"/>
      <c r="S83" s="38"/>
      <c r="T83" s="165"/>
      <c r="U83" s="87"/>
      <c r="V83" s="57"/>
      <c r="W83" s="58"/>
      <c r="X83" s="59"/>
      <c r="Y83" s="38"/>
      <c r="Z83" s="165"/>
      <c r="AA83" s="87"/>
      <c r="AB83" s="57"/>
      <c r="AC83" s="58"/>
      <c r="AD83" s="66"/>
    </row>
    <row r="84" spans="2:32" ht="14.25" x14ac:dyDescent="0.25">
      <c r="B84" s="22" t="s">
        <v>59</v>
      </c>
      <c r="C84" s="65">
        <f>SUM(C69:C83)</f>
        <v>675</v>
      </c>
      <c r="D84" s="68">
        <f>SUM(D69:D83)</f>
        <v>0</v>
      </c>
      <c r="E84" s="69">
        <f>SUM(E69:E83)</f>
        <v>0</v>
      </c>
      <c r="F84" s="70">
        <f>SUM(F69:F83)</f>
        <v>0</v>
      </c>
      <c r="G84" s="47"/>
      <c r="H84" s="48"/>
      <c r="I84" s="65">
        <f>SUM(I69:I83)</f>
        <v>530</v>
      </c>
      <c r="J84" s="68">
        <f>SUM(J69:J83)</f>
        <v>0</v>
      </c>
      <c r="K84" s="69">
        <f>SUM(K69:K83)</f>
        <v>0</v>
      </c>
      <c r="L84" s="70">
        <f>SUM(L69:L83)</f>
        <v>0</v>
      </c>
      <c r="O84" s="65">
        <f>SUM(O69:O83)</f>
        <v>505</v>
      </c>
      <c r="P84" s="68">
        <f>SUM(P69:P83)</f>
        <v>0</v>
      </c>
      <c r="Q84" s="69">
        <f>SUM(Q69:Q83)</f>
        <v>0</v>
      </c>
      <c r="R84" s="70">
        <f>SUM(R69:R83)</f>
        <v>0</v>
      </c>
      <c r="U84" s="65">
        <f>SUM(U69:U83)</f>
        <v>670</v>
      </c>
      <c r="V84" s="65">
        <f>SUM(V69:V83)</f>
        <v>0</v>
      </c>
      <c r="W84" s="65">
        <f>SUM(W69:W83)</f>
        <v>0</v>
      </c>
      <c r="X84" s="65">
        <f>SUM(X69:X83)</f>
        <v>0</v>
      </c>
      <c r="AA84" s="65">
        <f>SUM(AA69:AA83)</f>
        <v>528</v>
      </c>
      <c r="AB84" s="68">
        <f>SUM(AB69:AB83)</f>
        <v>0</v>
      </c>
      <c r="AC84" s="69">
        <f>SUM(AC69:AC83)</f>
        <v>0</v>
      </c>
      <c r="AD84" s="70">
        <f>SUM(AD69:AD83)</f>
        <v>0</v>
      </c>
      <c r="AF84" s="350"/>
    </row>
    <row r="85" spans="2:32" ht="9.75" customHeight="1" x14ac:dyDescent="0.25"/>
    <row r="86" spans="2:32" ht="13.5" customHeight="1" x14ac:dyDescent="0.25">
      <c r="S86" s="98"/>
      <c r="AF86" s="350"/>
    </row>
  </sheetData>
  <mergeCells count="21">
    <mergeCell ref="B1:F1"/>
    <mergeCell ref="H1:L1"/>
    <mergeCell ref="Z66:AD66"/>
    <mergeCell ref="B66:F66"/>
    <mergeCell ref="H66:L66"/>
    <mergeCell ref="N66:R66"/>
    <mergeCell ref="T66:X66"/>
    <mergeCell ref="B44:E44"/>
    <mergeCell ref="H45:L45"/>
    <mergeCell ref="B45:F45"/>
    <mergeCell ref="B22:F22"/>
    <mergeCell ref="H22:L22"/>
    <mergeCell ref="Z45:AD45"/>
    <mergeCell ref="Z22:AD22"/>
    <mergeCell ref="Z1:AD1"/>
    <mergeCell ref="N45:R45"/>
    <mergeCell ref="T45:X45"/>
    <mergeCell ref="N1:R1"/>
    <mergeCell ref="T1:X1"/>
    <mergeCell ref="N22:R22"/>
    <mergeCell ref="T22:X22"/>
  </mergeCells>
  <phoneticPr fontId="0" type="noConversion"/>
  <printOptions horizontalCentered="1"/>
  <pageMargins left="0" right="0" top="0.39370078740157483" bottom="0" header="0.11811023622047245" footer="0"/>
  <pageSetup paperSize="9" scale="83" orientation="landscape" r:id="rId1"/>
  <headerFooter alignWithMargins="0">
    <oddHeader>&amp;F&amp;RPagina &amp;P</oddHeader>
    <oddFooter>&amp;A</oddFooter>
  </headerFooter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INVERNALE</vt:lpstr>
      <vt:lpstr>ESTIVO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Palandri Marina</cp:lastModifiedBy>
  <cp:lastPrinted>2017-02-17T09:29:50Z</cp:lastPrinted>
  <dcterms:created xsi:type="dcterms:W3CDTF">1996-11-05T10:16:36Z</dcterms:created>
  <dcterms:modified xsi:type="dcterms:W3CDTF">2017-02-17T09:30:17Z</dcterms:modified>
</cp:coreProperties>
</file>